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00G4A 2\Documents\ADMINISTRACIÓN 2022-2024\LEY DE INGRESOS\2024\CONGRESO\"/>
    </mc:Choice>
  </mc:AlternateContent>
  <xr:revisionPtr revIDLastSave="0" documentId="13_ncr:1_{61376450-5093-48C6-9542-509A3D01591C}" xr6:coauthVersionLast="47" xr6:coauthVersionMax="47" xr10:uidLastSave="{00000000-0000-0000-0000-000000000000}"/>
  <bookViews>
    <workbookView xWindow="-108" yWindow="-108" windowWidth="23256" windowHeight="12456" xr2:uid="{0221FECC-7745-403D-A192-5924E0E9BC2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1" i="1" l="1"/>
  <c r="D99" i="1"/>
  <c r="D97" i="1"/>
  <c r="D93" i="1"/>
  <c r="D91" i="1"/>
  <c r="D89" i="1"/>
  <c r="D86" i="1"/>
  <c r="D83" i="1"/>
  <c r="D73" i="1"/>
  <c r="D72" i="1" s="1"/>
  <c r="D68" i="1"/>
  <c r="D67" i="1" s="1"/>
  <c r="D65" i="1"/>
  <c r="D53" i="1"/>
  <c r="D48" i="1"/>
  <c r="D35" i="1"/>
  <c r="D34" i="1"/>
  <c r="D19" i="1"/>
  <c r="D17" i="1"/>
  <c r="D15" i="1"/>
  <c r="D13" i="1"/>
  <c r="D6" i="1"/>
  <c r="D4" i="1"/>
  <c r="D3" i="1"/>
  <c r="D96" i="1" l="1"/>
  <c r="D82" i="1"/>
  <c r="D103" i="1" l="1"/>
</calcChain>
</file>

<file path=xl/sharedStrings.xml><?xml version="1.0" encoding="utf-8"?>
<sst xmlns="http://schemas.openxmlformats.org/spreadsheetml/2006/main" count="109" uniqueCount="97">
  <si>
    <t>ENTIDAD PÚBLICA:</t>
  </si>
  <si>
    <t>EJERCICIO FISCAL:</t>
  </si>
  <si>
    <t>CRI</t>
  </si>
  <si>
    <t>Ingresos Estimados</t>
  </si>
  <si>
    <t>IMPUESTOS</t>
  </si>
  <si>
    <t>Impuestos Sobre los Ingresos</t>
  </si>
  <si>
    <t>Impuestos Sobre el Patrimonio</t>
  </si>
  <si>
    <t>Impuesto Predial</t>
  </si>
  <si>
    <t>Impuesto Sobre Adquisición de Inmuebles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</si>
  <si>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</si>
  <si>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</si>
  <si>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</si>
  <si>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</si>
  <si>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</si>
  <si>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</si>
  <si>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</si>
  <si>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</si>
  <si>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</si>
  <si>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</si>
  <si>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</si>
  <si>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</si>
  <si>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 Sobre Uso de Suelo</t>
  </si>
  <si>
    <t>Impuesto Para la Conservación del Pavimento</t>
  </si>
  <si>
    <t xml:space="preserve">Otros </t>
  </si>
  <si>
    <t>CUOTAS Y APORTACIONES DE SEGURIDAD SOCIAL</t>
  </si>
  <si>
    <t>CONTRIBUCIONES DE MEJORAS</t>
  </si>
  <si>
    <t>DERECHOS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</si>
  <si>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</si>
  <si>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</si>
  <si>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</si>
  <si>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</si>
  <si>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Provenientes del Uso de Otros Bienes de Dominio Público</t>
  </si>
  <si>
    <t>Derechos por Prestación de Servicios</t>
  </si>
  <si>
    <t>Servicios de Agua Potable y Alcantarillado</t>
  </si>
  <si>
    <t>Servicios de Rastros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</si>
  <si>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</si>
  <si>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</si>
  <si>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</si>
  <si>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</si>
  <si>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</si>
  <si>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</si>
  <si>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</si>
  <si>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</si>
  <si>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Servicios de Saneamiento y Aguas Residuales</t>
  </si>
  <si>
    <t>Servicios en Materia de Educación y Cultura</t>
  </si>
  <si>
    <t>Otros Servicios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</si>
  <si>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</si>
  <si>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</si>
  <si>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</si>
  <si>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</si>
  <si>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</si>
  <si>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Expedición de Licencias para la Colocación y Uso de Anuncios y Carteles Publicitarios</t>
  </si>
  <si>
    <t>Servicios Catastrales</t>
  </si>
  <si>
    <t>Servicios por Certificaciones y Legalizaciones</t>
  </si>
  <si>
    <t>Expedición de Licencias, Permisos, Autorizaciones y Servicios de Control Ambiental</t>
  </si>
  <si>
    <t>Refrendo Anual</t>
  </si>
  <si>
    <t>Expedición de Constancias de no Antecedentes Penales</t>
  </si>
  <si>
    <t>Accesorios de Derechos</t>
  </si>
  <si>
    <t>PRODUCTOS</t>
  </si>
  <si>
    <t xml:space="preserve">Productos 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</si>
  <si>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</si>
  <si>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</si>
  <si>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</si>
  <si>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APROVECHAMIENTOS</t>
  </si>
  <si>
    <t xml:space="preserve">Aprovechamientos </t>
  </si>
  <si>
    <t>Ingresos por Transferencia</t>
  </si>
  <si>
    <t>Ingresos Derivados de Sanciones</t>
  </si>
  <si>
    <t>Otros Aprovechamientos</t>
  </si>
  <si>
    <t>Aprovechamientos por Retenciones no Aplicadas</t>
  </si>
  <si>
    <t>Devoluciones de Impuestos Estatales y/o Federales</t>
  </si>
  <si>
    <t>Faltas al Reglamento de Policía</t>
  </si>
  <si>
    <t>Ingresos Extraordinarios</t>
  </si>
  <si>
    <t>INGRESOS POR VENTA DE BIENES, PRESTACIÓN DE SERVICIOS Y OTROS INGRESOS</t>
  </si>
  <si>
    <t>PARTICIPACIONES, APORTACIONES, CONVENIOS, INCENTIVOS DERIVADOS DE LA COLABORACIÓN FISCAL Y FONDOS DISTINTOS DE APORTACIONES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</si>
  <si>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</si>
  <si>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</si>
  <si>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</si>
  <si>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</si>
  <si>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</si>
  <si>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</si>
  <si>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</si>
  <si>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</si>
  <si>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</si>
  <si>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</si>
  <si>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INGRESOS DERIVADOS DE FINANCIAMIENTOS</t>
  </si>
  <si>
    <t>01</t>
  </si>
  <si>
    <t>Endeudamiento Interno</t>
  </si>
  <si>
    <t>011</t>
  </si>
  <si>
    <t>Deuda Pública Municipal</t>
  </si>
  <si>
    <t>02</t>
  </si>
  <si>
    <t>Endeudamiento Externo</t>
  </si>
  <si>
    <t>021</t>
  </si>
  <si>
    <t>03</t>
  </si>
  <si>
    <t>Financiamiento Interno</t>
  </si>
  <si>
    <t>031</t>
  </si>
  <si>
    <t>Total General</t>
  </si>
  <si>
    <t>INICIATIVA DE LEY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</si>
</sst>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8" fillId="5" borderId="1" xfId="1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49" fontId="4" fillId="5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200G4A%202\Documents\ADMINISTRACI&#211;N%202022-2024\LEY%20DE%20INGRESOS\2024\Modelos%20de%20presupuestaci&#243;n%202024\Excel\Hoja%20de%20C&#225;lculo%20de%20los%20Formatos%202024%20Municipal.xlsx" TargetMode="External"/><Relationship Id="rId1" Type="http://schemas.openxmlformats.org/officeDocument/2006/relationships/externalLinkPath" Target="/Users/HP200G4A%202/Documents/ADMINISTRACI&#211;N%202022-2024/LEY%20DE%20INGRESOS/2024/Modelos%20de%20presupuestaci&#243;n%202024/Excel/Hoja%20de%20C&#225;lculo%20de%20los%20Formatos%202024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Ini"/>
      <sheetName val="programas"/>
      <sheetName val="prioridades de gasto"/>
      <sheetName val="programas concurrentes"/>
      <sheetName val="compromisos plurianuales"/>
      <sheetName val="CRI"/>
      <sheetName val="CFF - ingresos"/>
      <sheetName val="CE - ingresos"/>
      <sheetName val="ADEFAS"/>
      <sheetName val="COG"/>
      <sheetName val="CTG"/>
      <sheetName val="CFF - egresos"/>
      <sheetName val="CE - egresos"/>
      <sheetName val="CP"/>
      <sheetName val="CFG"/>
      <sheetName val="CA 1"/>
      <sheetName val="CA 2"/>
      <sheetName val="CA 3"/>
      <sheetName val="proyecciones ingresos"/>
      <sheetName val="proyecciones egresos"/>
      <sheetName val="resultados ingresos"/>
      <sheetName val="resultados egresos"/>
      <sheetName val="estudio actuarial"/>
      <sheetName val="objetivos"/>
      <sheetName val="riesgos"/>
      <sheetName val="servicios personales por catego"/>
      <sheetName val="balance presupuestario"/>
      <sheetName val="deuda pública"/>
      <sheetName val="endeudamiento"/>
      <sheetName val="autorizaciones de créditos"/>
      <sheetName val="deuda pública a corto plazo"/>
      <sheetName val="techo de financiamiento"/>
      <sheetName val="plazas"/>
      <sheetName val="sueldos y salarios"/>
      <sheetName val="policías"/>
      <sheetName val="fideicomisos"/>
      <sheetName val="transparencia"/>
      <sheetName val="CA-COG y COG paramunicipales"/>
      <sheetName val="delegaciones"/>
      <sheetName val="juzgados"/>
      <sheetName val="sociedad civil"/>
      <sheetName val="subsidios y ayudas"/>
      <sheetName val="prestaciones sindicales"/>
      <sheetName val="comunicación social"/>
      <sheetName val="ramo 33"/>
      <sheetName val="contratos de APP"/>
      <sheetName val="programas desarollo urbano"/>
      <sheetName val="topes"/>
      <sheetName val="programas mujeres"/>
      <sheetName val="programas sociales-derechos"/>
      <sheetName val="programas niños"/>
      <sheetName val="E1.1."/>
      <sheetName val="E.1.2."/>
      <sheetName val="adicional de ingresos"/>
      <sheetName val="adicional de egresos"/>
      <sheetName val="calendario ingresos"/>
      <sheetName val="calendario egresos"/>
    </sheetNames>
    <sheetDataSet>
      <sheetData sheetId="0">
        <row r="4">
          <cell r="C4">
            <v>2024</v>
          </cell>
        </row>
        <row r="5">
          <cell r="C5" t="str">
            <v>San Juan de Sabinas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7436-58ED-43D5-A994-8DC62E9C5A76}">
  <dimension ref="A1:F105"/>
  <sheetViews>
    <sheetView tabSelected="1" workbookViewId="0">
      <selection activeCell="D10" sqref="D10"/>
    </sheetView>
  </sheetViews>
  <sheetFormatPr baseColWidth="10" defaultColWidth="11.5546875" defaultRowHeight="13.2" x14ac:dyDescent="0.25"/>
  <cols>
    <col min="1" max="1" width="5.33203125" style="3" customWidth="1"/>
    <col min="2" max="2" width="5" style="3" bestFit="1" customWidth="1"/>
    <col min="3" max="3" width="56.109375" style="3" customWidth="1"/>
    <col min="4" max="4" width="18.44140625" style="25" bestFit="1" customWidth="1"/>
    <col min="5" max="16384" width="11.5546875" style="3"/>
  </cols>
  <sheetData>
    <row r="1" spans="1:6" x14ac:dyDescent="0.25">
      <c r="A1" s="1"/>
      <c r="B1" s="2"/>
      <c r="C1" s="2"/>
      <c r="D1" s="2"/>
      <c r="E1" s="1"/>
      <c r="F1" s="1"/>
    </row>
    <row r="2" spans="1:6" x14ac:dyDescent="0.25">
      <c r="A2" s="1"/>
      <c r="B2" s="26" t="s">
        <v>96</v>
      </c>
      <c r="C2" s="26"/>
      <c r="D2" s="26"/>
      <c r="E2" s="1"/>
      <c r="F2" s="1"/>
    </row>
    <row r="3" spans="1:6" ht="26.4" x14ac:dyDescent="0.25">
      <c r="A3" s="1"/>
      <c r="B3" s="27" t="s">
        <v>0</v>
      </c>
      <c r="C3" s="27"/>
      <c r="D3" s="4" t="str">
        <f>'[1]Datos Ini'!C5</f>
        <v>San Juan de Sabinas</v>
      </c>
      <c r="E3" s="1"/>
      <c r="F3" s="1"/>
    </row>
    <row r="4" spans="1:6" x14ac:dyDescent="0.25">
      <c r="A4" s="1"/>
      <c r="B4" s="27" t="s">
        <v>1</v>
      </c>
      <c r="C4" s="27"/>
      <c r="D4" s="4">
        <f>'[1]Datos Ini'!C4</f>
        <v>2024</v>
      </c>
      <c r="E4" s="1"/>
      <c r="F4" s="1"/>
    </row>
    <row r="5" spans="1:6" ht="15" customHeight="1" x14ac:dyDescent="0.25">
      <c r="A5" s="1"/>
      <c r="B5" s="27" t="s">
        <v>2</v>
      </c>
      <c r="C5" s="27"/>
      <c r="D5" s="4" t="s">
        <v>3</v>
      </c>
      <c r="E5" s="1"/>
      <c r="F5" s="1"/>
    </row>
    <row r="6" spans="1:6" x14ac:dyDescent="0.25">
      <c r="A6" s="1"/>
      <c r="B6" s="5">
        <v>1</v>
      </c>
      <c r="C6" s="5" t="s">
        <v>4</v>
      </c>
      <c r="D6" s="6">
        <f>D9+D21+D23</f>
        <v>17617517.91</v>
      </c>
      <c r="E6" s="1"/>
      <c r="F6" s="1"/>
    </row>
    <row r="7" spans="1:6" x14ac:dyDescent="0.25">
      <c r="A7" s="1"/>
      <c r="B7" s="7">
        <v>11</v>
      </c>
      <c r="C7" s="8" t="s">
        <v>5</v>
      </c>
      <c r="D7" s="9">
        <v>0</v>
      </c>
      <c r="E7" s="1"/>
      <c r="F7" s="1"/>
    </row>
    <row r="8" spans="1:6" x14ac:dyDescent="0.25">
      <c r="A8" s="1"/>
      <c r="B8" s="10">
        <v>111</v>
      </c>
      <c r="C8" s="10" t="s">
        <v>5</v>
      </c>
      <c r="D8" s="11">
        <v>0</v>
      </c>
      <c r="E8" s="1"/>
      <c r="F8" s="1"/>
    </row>
    <row r="9" spans="1:6" x14ac:dyDescent="0.25">
      <c r="A9" s="1"/>
      <c r="B9" s="7">
        <v>12</v>
      </c>
      <c r="C9" s="8" t="s">
        <v>6</v>
      </c>
      <c r="D9" s="9">
        <f>SUM(D10:D11)</f>
        <v>15674898.949999999</v>
      </c>
      <c r="E9" s="1"/>
      <c r="F9" s="1"/>
    </row>
    <row r="10" spans="1:6" x14ac:dyDescent="0.25">
      <c r="A10" s="1"/>
      <c r="B10" s="10">
        <v>121</v>
      </c>
      <c r="C10" s="12" t="s">
        <v>7</v>
      </c>
      <c r="D10" s="11">
        <v>12938119.18</v>
      </c>
      <c r="E10" s="1"/>
      <c r="F10" s="1"/>
    </row>
    <row r="11" spans="1:6" x14ac:dyDescent="0.25">
      <c r="A11" s="1"/>
      <c r="B11" s="10">
        <v>122</v>
      </c>
      <c r="C11" s="12" t="s">
        <v>8</v>
      </c>
      <c r="D11" s="11">
        <v>2736779.77</v>
      </c>
      <c r="E11" s="1"/>
      <c r="F11" s="1"/>
    </row>
    <row r="12" spans="1:6" x14ac:dyDescent="0.25">
      <c r="A12" s="1"/>
      <c r="B12" s="10">
        <v>123</v>
      </c>
      <c r="C12" s="12" t="s">
        <v>9</v>
      </c>
      <c r="D12" s="11">
        <v>0</v>
      </c>
      <c r="E12" s="1"/>
      <c r="F12" s="1"/>
    </row>
    <row r="13" spans="1:6" ht="26.4" x14ac:dyDescent="0.25">
      <c r="A13" s="1"/>
      <c r="B13" s="7">
        <v>13</v>
      </c>
      <c r="C13" s="8" t="s">
        <v>10</v>
      </c>
      <c r="D13" s="9">
        <f t="shared" ref="D13" si="0">D14</f>
        <v>0</v>
      </c>
      <c r="E13" s="1"/>
      <c r="F13" s="1"/>
    </row>
    <row r="14" spans="1:6" x14ac:dyDescent="0.25">
      <c r="A14" s="1"/>
      <c r="B14" s="10">
        <v>131</v>
      </c>
      <c r="C14" s="13" t="s">
        <v>10</v>
      </c>
      <c r="D14" s="11">
        <v>0</v>
      </c>
      <c r="E14" s="1"/>
      <c r="F14" s="1"/>
    </row>
    <row r="15" spans="1:6" x14ac:dyDescent="0.25">
      <c r="A15" s="1"/>
      <c r="B15" s="7">
        <v>14</v>
      </c>
      <c r="C15" s="14" t="s">
        <v>11</v>
      </c>
      <c r="D15" s="15">
        <f t="shared" ref="D15" si="1">D16</f>
        <v>0</v>
      </c>
      <c r="E15" s="1"/>
      <c r="F15" s="1"/>
    </row>
    <row r="16" spans="1:6" x14ac:dyDescent="0.25">
      <c r="A16" s="1"/>
      <c r="B16" s="10">
        <v>141</v>
      </c>
      <c r="C16" s="13" t="s">
        <v>11</v>
      </c>
      <c r="D16" s="11">
        <v>0</v>
      </c>
      <c r="E16" s="1"/>
      <c r="F16" s="1"/>
    </row>
    <row r="17" spans="1:6" x14ac:dyDescent="0.25">
      <c r="A17" s="1"/>
      <c r="B17" s="7">
        <v>15</v>
      </c>
      <c r="C17" s="14" t="s">
        <v>12</v>
      </c>
      <c r="D17" s="15">
        <f t="shared" ref="D17" si="2">D18</f>
        <v>0</v>
      </c>
      <c r="E17" s="1"/>
      <c r="F17" s="1"/>
    </row>
    <row r="18" spans="1:6" x14ac:dyDescent="0.25">
      <c r="A18" s="1"/>
      <c r="B18" s="10">
        <v>151</v>
      </c>
      <c r="C18" s="13" t="s">
        <v>12</v>
      </c>
      <c r="D18" s="11">
        <v>0</v>
      </c>
      <c r="E18" s="1"/>
      <c r="F18" s="1"/>
    </row>
    <row r="19" spans="1:6" x14ac:dyDescent="0.25">
      <c r="A19" s="1"/>
      <c r="B19" s="7">
        <v>16</v>
      </c>
      <c r="C19" s="14" t="s">
        <v>13</v>
      </c>
      <c r="D19" s="15">
        <f t="shared" ref="D19" si="3">D20</f>
        <v>0</v>
      </c>
      <c r="E19" s="1"/>
      <c r="F19" s="1"/>
    </row>
    <row r="20" spans="1:6" x14ac:dyDescent="0.25">
      <c r="A20" s="1"/>
      <c r="B20" s="10">
        <v>161</v>
      </c>
      <c r="C20" s="13" t="s">
        <v>13</v>
      </c>
      <c r="D20" s="11">
        <v>0</v>
      </c>
      <c r="E20" s="1"/>
      <c r="F20" s="1"/>
    </row>
    <row r="21" spans="1:6" x14ac:dyDescent="0.25">
      <c r="A21" s="1"/>
      <c r="B21" s="7">
        <v>17</v>
      </c>
      <c r="C21" s="8" t="s">
        <v>14</v>
      </c>
      <c r="D21" s="9">
        <v>1696673.7</v>
      </c>
      <c r="E21" s="1"/>
      <c r="F21" s="1"/>
    </row>
    <row r="22" spans="1:6" x14ac:dyDescent="0.25">
      <c r="A22" s="1"/>
      <c r="B22" s="10">
        <v>171</v>
      </c>
      <c r="C22" s="12" t="s">
        <v>14</v>
      </c>
      <c r="D22" s="11">
        <v>1696673.7</v>
      </c>
      <c r="E22" s="1"/>
      <c r="F22" s="1"/>
    </row>
    <row r="23" spans="1:6" x14ac:dyDescent="0.25">
      <c r="A23" s="1"/>
      <c r="B23" s="7">
        <v>18</v>
      </c>
      <c r="C23" s="16" t="s">
        <v>15</v>
      </c>
      <c r="D23" s="17">
        <v>245945.26</v>
      </c>
      <c r="E23" s="1"/>
      <c r="F23" s="1"/>
    </row>
    <row r="24" spans="1:6" x14ac:dyDescent="0.25">
      <c r="A24" s="1"/>
      <c r="B24" s="10">
        <v>181</v>
      </c>
      <c r="C24" s="18" t="s">
        <v>16</v>
      </c>
      <c r="D24" s="11">
        <v>93417.79</v>
      </c>
      <c r="E24" s="1"/>
      <c r="F24" s="1"/>
    </row>
    <row r="25" spans="1:6" x14ac:dyDescent="0.25">
      <c r="A25" s="1"/>
      <c r="B25" s="10">
        <v>182</v>
      </c>
      <c r="C25" s="18" t="s">
        <v>17</v>
      </c>
      <c r="D25" s="11">
        <v>0</v>
      </c>
      <c r="E25" s="1"/>
      <c r="F25" s="1"/>
    </row>
    <row r="26" spans="1:6" x14ac:dyDescent="0.25">
      <c r="A26" s="1"/>
      <c r="B26" s="10">
        <v>183</v>
      </c>
      <c r="C26" s="18" t="s">
        <v>18</v>
      </c>
      <c r="D26" s="11">
        <v>152527.47</v>
      </c>
      <c r="E26" s="1"/>
      <c r="F26" s="1"/>
    </row>
    <row r="27" spans="1:6" x14ac:dyDescent="0.25">
      <c r="A27" s="1"/>
      <c r="B27" s="10">
        <v>184</v>
      </c>
      <c r="C27" s="18" t="s">
        <v>19</v>
      </c>
      <c r="D27" s="11">
        <v>0</v>
      </c>
      <c r="E27" s="1"/>
      <c r="F27" s="1"/>
    </row>
    <row r="28" spans="1:6" x14ac:dyDescent="0.25">
      <c r="A28" s="1"/>
      <c r="B28" s="10">
        <v>185</v>
      </c>
      <c r="C28" s="18" t="s">
        <v>20</v>
      </c>
      <c r="D28" s="11">
        <v>0</v>
      </c>
      <c r="E28" s="1"/>
      <c r="F28" s="1"/>
    </row>
    <row r="29" spans="1:6" x14ac:dyDescent="0.25">
      <c r="A29" s="1"/>
      <c r="B29" s="10">
        <v>186</v>
      </c>
      <c r="C29" s="18" t="s">
        <v>21</v>
      </c>
      <c r="D29" s="11">
        <v>0</v>
      </c>
      <c r="E29" s="1"/>
      <c r="F29" s="1"/>
    </row>
    <row r="30" spans="1:6" x14ac:dyDescent="0.25">
      <c r="A30" s="1"/>
      <c r="B30" s="10">
        <v>187</v>
      </c>
      <c r="C30" s="18" t="s">
        <v>22</v>
      </c>
      <c r="D30" s="11">
        <v>0</v>
      </c>
      <c r="E30" s="1"/>
      <c r="F30" s="1"/>
    </row>
    <row r="31" spans="1:6" x14ac:dyDescent="0.25">
      <c r="A31" s="1"/>
      <c r="B31" s="10">
        <v>188</v>
      </c>
      <c r="C31" s="18" t="s">
        <v>23</v>
      </c>
      <c r="D31" s="11">
        <v>0</v>
      </c>
      <c r="E31" s="1"/>
      <c r="F31" s="1"/>
    </row>
    <row r="32" spans="1:6" x14ac:dyDescent="0.25">
      <c r="A32" s="1"/>
      <c r="B32" s="5">
        <v>2</v>
      </c>
      <c r="C32" s="19" t="s">
        <v>24</v>
      </c>
      <c r="D32" s="6">
        <v>0</v>
      </c>
      <c r="E32" s="1"/>
      <c r="F32" s="1"/>
    </row>
    <row r="33" spans="1:6" x14ac:dyDescent="0.25">
      <c r="A33" s="1"/>
      <c r="B33" s="5">
        <v>3</v>
      </c>
      <c r="C33" s="19" t="s">
        <v>25</v>
      </c>
      <c r="D33" s="6">
        <v>0</v>
      </c>
      <c r="E33" s="1"/>
      <c r="F33" s="1"/>
    </row>
    <row r="34" spans="1:6" x14ac:dyDescent="0.25">
      <c r="A34" s="1"/>
      <c r="B34" s="5">
        <v>4</v>
      </c>
      <c r="C34" s="19" t="s">
        <v>26</v>
      </c>
      <c r="D34" s="6">
        <f>D40+D54+D65</f>
        <v>69167588.560000002</v>
      </c>
      <c r="E34" s="1"/>
      <c r="F34" s="1"/>
    </row>
    <row r="35" spans="1:6" ht="26.4" x14ac:dyDescent="0.25">
      <c r="A35" s="1"/>
      <c r="B35" s="7">
        <v>41</v>
      </c>
      <c r="C35" s="8" t="s">
        <v>27</v>
      </c>
      <c r="D35" s="9">
        <f t="shared" ref="D35" si="4">SUM(D36:D39)</f>
        <v>0</v>
      </c>
      <c r="E35" s="1"/>
      <c r="F35" s="1"/>
    </row>
    <row r="36" spans="1:6" x14ac:dyDescent="0.25">
      <c r="A36" s="1"/>
      <c r="B36" s="10">
        <v>411</v>
      </c>
      <c r="C36" s="12" t="s">
        <v>28</v>
      </c>
      <c r="D36" s="11">
        <v>0</v>
      </c>
      <c r="E36" s="1"/>
      <c r="F36" s="1"/>
    </row>
    <row r="37" spans="1:6" x14ac:dyDescent="0.25">
      <c r="A37" s="1"/>
      <c r="B37" s="10">
        <v>412</v>
      </c>
      <c r="C37" s="12" t="s">
        <v>29</v>
      </c>
      <c r="D37" s="11">
        <v>0</v>
      </c>
      <c r="E37" s="1"/>
      <c r="F37" s="1"/>
    </row>
    <row r="38" spans="1:6" x14ac:dyDescent="0.25">
      <c r="A38" s="1"/>
      <c r="B38" s="10">
        <v>413</v>
      </c>
      <c r="C38" s="12" t="s">
        <v>30</v>
      </c>
      <c r="D38" s="11">
        <v>0</v>
      </c>
      <c r="E38" s="1"/>
      <c r="F38" s="1"/>
    </row>
    <row r="39" spans="1:6" x14ac:dyDescent="0.25">
      <c r="A39" s="1"/>
      <c r="B39" s="10">
        <v>414</v>
      </c>
      <c r="C39" s="18" t="s">
        <v>31</v>
      </c>
      <c r="D39" s="11">
        <v>0</v>
      </c>
      <c r="E39" s="1"/>
      <c r="F39" s="1"/>
    </row>
    <row r="40" spans="1:6" x14ac:dyDescent="0.25">
      <c r="A40" s="1"/>
      <c r="B40" s="7">
        <v>43</v>
      </c>
      <c r="C40" s="8" t="s">
        <v>32</v>
      </c>
      <c r="D40" s="9">
        <v>65084929.149999999</v>
      </c>
      <c r="E40" s="1"/>
      <c r="F40" s="1"/>
    </row>
    <row r="41" spans="1:6" x14ac:dyDescent="0.25">
      <c r="A41" s="1"/>
      <c r="B41" s="10">
        <v>431</v>
      </c>
      <c r="C41" s="12" t="s">
        <v>33</v>
      </c>
      <c r="D41" s="11">
        <v>45308166.350000001</v>
      </c>
      <c r="E41" s="1"/>
      <c r="F41" s="1"/>
    </row>
    <row r="42" spans="1:6" x14ac:dyDescent="0.25">
      <c r="A42" s="1"/>
      <c r="B42" s="10">
        <v>432</v>
      </c>
      <c r="C42" s="12" t="s">
        <v>34</v>
      </c>
      <c r="D42" s="11">
        <v>0</v>
      </c>
      <c r="E42" s="1"/>
      <c r="F42" s="1"/>
    </row>
    <row r="43" spans="1:6" x14ac:dyDescent="0.25">
      <c r="A43" s="1"/>
      <c r="B43" s="10">
        <v>433</v>
      </c>
      <c r="C43" s="12" t="s">
        <v>35</v>
      </c>
      <c r="D43" s="11">
        <v>5925179.5999999996</v>
      </c>
      <c r="E43" s="1"/>
      <c r="F43" s="1"/>
    </row>
    <row r="44" spans="1:6" x14ac:dyDescent="0.25">
      <c r="A44" s="1"/>
      <c r="B44" s="10">
        <v>434</v>
      </c>
      <c r="C44" s="12" t="s">
        <v>36</v>
      </c>
      <c r="D44" s="11">
        <v>0</v>
      </c>
      <c r="E44" s="1"/>
      <c r="F44" s="1"/>
    </row>
    <row r="45" spans="1:6" x14ac:dyDescent="0.25">
      <c r="A45" s="1"/>
      <c r="B45" s="10">
        <v>435</v>
      </c>
      <c r="C45" s="12" t="s">
        <v>37</v>
      </c>
      <c r="D45" s="11">
        <v>3699790.47</v>
      </c>
      <c r="E45" s="1"/>
      <c r="F45" s="1"/>
    </row>
    <row r="46" spans="1:6" x14ac:dyDescent="0.25">
      <c r="A46" s="1"/>
      <c r="B46" s="10">
        <v>436</v>
      </c>
      <c r="C46" s="12" t="s">
        <v>38</v>
      </c>
      <c r="D46" s="11">
        <v>104771.08</v>
      </c>
      <c r="E46" s="1"/>
      <c r="F46" s="1"/>
    </row>
    <row r="47" spans="1:6" x14ac:dyDescent="0.25">
      <c r="A47" s="1"/>
      <c r="B47" s="10">
        <v>437</v>
      </c>
      <c r="C47" s="12" t="s">
        <v>39</v>
      </c>
      <c r="D47" s="11">
        <v>41118.69</v>
      </c>
      <c r="E47" s="1"/>
      <c r="F47" s="1"/>
    </row>
    <row r="48" spans="1:6" x14ac:dyDescent="0.25">
      <c r="A48" s="1"/>
      <c r="B48" s="10">
        <v>438</v>
      </c>
      <c r="C48" s="12" t="s">
        <v>40</v>
      </c>
      <c r="D48" s="11">
        <f>97978.79+46588.32</f>
        <v>144567.10999999999</v>
      </c>
      <c r="E48" s="1"/>
      <c r="F48" s="1"/>
    </row>
    <row r="49" spans="1:6" x14ac:dyDescent="0.25">
      <c r="A49" s="1"/>
      <c r="B49" s="10">
        <v>439</v>
      </c>
      <c r="C49" s="12" t="s">
        <v>41</v>
      </c>
      <c r="D49" s="11">
        <v>0</v>
      </c>
      <c r="E49" s="1"/>
      <c r="F49" s="1"/>
    </row>
    <row r="50" spans="1:6" x14ac:dyDescent="0.25">
      <c r="A50" s="1"/>
      <c r="B50" s="10">
        <v>4310</v>
      </c>
      <c r="C50" s="12" t="s">
        <v>42</v>
      </c>
      <c r="D50" s="11">
        <v>0</v>
      </c>
      <c r="E50" s="1"/>
      <c r="F50" s="1"/>
    </row>
    <row r="51" spans="1:6" x14ac:dyDescent="0.25">
      <c r="A51" s="1"/>
      <c r="B51" s="10">
        <v>4311</v>
      </c>
      <c r="C51" s="18" t="s">
        <v>43</v>
      </c>
      <c r="D51" s="11">
        <v>0</v>
      </c>
      <c r="E51" s="1"/>
      <c r="F51" s="1"/>
    </row>
    <row r="52" spans="1:6" x14ac:dyDescent="0.25">
      <c r="A52" s="1"/>
      <c r="B52" s="10">
        <v>4312</v>
      </c>
      <c r="C52" s="18" t="s">
        <v>44</v>
      </c>
      <c r="D52" s="11">
        <v>0</v>
      </c>
      <c r="E52" s="1"/>
      <c r="F52" s="1"/>
    </row>
    <row r="53" spans="1:6" x14ac:dyDescent="0.25">
      <c r="A53" s="1"/>
      <c r="B53" s="10">
        <v>4313</v>
      </c>
      <c r="C53" s="18" t="s">
        <v>45</v>
      </c>
      <c r="D53" s="11">
        <f>18499.71+90031.88+9752804.26</f>
        <v>9861335.8499999996</v>
      </c>
      <c r="E53" s="1"/>
      <c r="F53" s="1"/>
    </row>
    <row r="54" spans="1:6" x14ac:dyDescent="0.25">
      <c r="A54" s="1"/>
      <c r="B54" s="7">
        <v>44</v>
      </c>
      <c r="C54" s="8" t="s">
        <v>46</v>
      </c>
      <c r="D54" s="9">
        <v>4020890.16</v>
      </c>
      <c r="E54" s="1"/>
      <c r="F54" s="1"/>
    </row>
    <row r="55" spans="1:6" x14ac:dyDescent="0.25">
      <c r="A55" s="1"/>
      <c r="B55" s="10">
        <v>441</v>
      </c>
      <c r="C55" s="12" t="s">
        <v>47</v>
      </c>
      <c r="D55" s="11">
        <v>582075.26</v>
      </c>
      <c r="E55" s="1"/>
      <c r="F55" s="1"/>
    </row>
    <row r="56" spans="1:6" ht="26.4" x14ac:dyDescent="0.25">
      <c r="A56" s="1"/>
      <c r="B56" s="10">
        <v>442</v>
      </c>
      <c r="C56" s="12" t="s">
        <v>48</v>
      </c>
      <c r="D56" s="11">
        <v>121720.08</v>
      </c>
      <c r="E56" s="1"/>
      <c r="F56" s="1"/>
    </row>
    <row r="57" spans="1:6" x14ac:dyDescent="0.25">
      <c r="A57" s="1"/>
      <c r="B57" s="10">
        <v>443</v>
      </c>
      <c r="C57" s="12" t="s">
        <v>49</v>
      </c>
      <c r="D57" s="11">
        <v>7438.24</v>
      </c>
      <c r="E57" s="1"/>
      <c r="F57" s="1"/>
    </row>
    <row r="58" spans="1:6" ht="26.4" x14ac:dyDescent="0.25">
      <c r="A58" s="1"/>
      <c r="B58" s="10">
        <v>444</v>
      </c>
      <c r="C58" s="12" t="s">
        <v>50</v>
      </c>
      <c r="D58" s="11">
        <v>1844444.4</v>
      </c>
      <c r="E58" s="1"/>
      <c r="F58" s="1"/>
    </row>
    <row r="59" spans="1:6" ht="26.4" x14ac:dyDescent="0.25">
      <c r="A59" s="1"/>
      <c r="B59" s="10">
        <v>445</v>
      </c>
      <c r="C59" s="12" t="s">
        <v>51</v>
      </c>
      <c r="D59" s="11">
        <v>397321.35</v>
      </c>
      <c r="E59" s="1"/>
      <c r="F59" s="1"/>
    </row>
    <row r="60" spans="1:6" x14ac:dyDescent="0.25">
      <c r="A60" s="1"/>
      <c r="B60" s="10">
        <v>446</v>
      </c>
      <c r="C60" s="12" t="s">
        <v>52</v>
      </c>
      <c r="D60" s="11">
        <v>919442.35</v>
      </c>
      <c r="E60" s="1"/>
      <c r="F60" s="1"/>
    </row>
    <row r="61" spans="1:6" x14ac:dyDescent="0.25">
      <c r="A61" s="1"/>
      <c r="B61" s="10">
        <v>447</v>
      </c>
      <c r="C61" s="12" t="s">
        <v>53</v>
      </c>
      <c r="D61" s="11">
        <v>148448.48000000001</v>
      </c>
      <c r="E61" s="1"/>
      <c r="F61" s="1"/>
    </row>
    <row r="62" spans="1:6" ht="26.4" x14ac:dyDescent="0.25">
      <c r="A62" s="1"/>
      <c r="B62" s="10">
        <v>448</v>
      </c>
      <c r="C62" s="12" t="s">
        <v>54</v>
      </c>
      <c r="D62" s="11">
        <v>0</v>
      </c>
      <c r="E62" s="1"/>
      <c r="F62" s="1"/>
    </row>
    <row r="63" spans="1:6" x14ac:dyDescent="0.25">
      <c r="A63" s="1"/>
      <c r="B63" s="10">
        <v>449</v>
      </c>
      <c r="C63" s="12" t="s">
        <v>55</v>
      </c>
      <c r="D63" s="11">
        <v>0</v>
      </c>
      <c r="E63" s="1"/>
      <c r="F63" s="1"/>
    </row>
    <row r="64" spans="1:6" x14ac:dyDescent="0.25">
      <c r="A64" s="1"/>
      <c r="B64" s="10">
        <v>4410</v>
      </c>
      <c r="C64" s="12" t="s">
        <v>56</v>
      </c>
      <c r="D64" s="11">
        <v>0</v>
      </c>
      <c r="E64" s="1"/>
      <c r="F64" s="1"/>
    </row>
    <row r="65" spans="1:6" x14ac:dyDescent="0.25">
      <c r="A65" s="1"/>
      <c r="B65" s="7">
        <v>45</v>
      </c>
      <c r="C65" s="8" t="s">
        <v>57</v>
      </c>
      <c r="D65" s="9">
        <f>D66</f>
        <v>61769.25</v>
      </c>
      <c r="E65" s="1"/>
      <c r="F65" s="1"/>
    </row>
    <row r="66" spans="1:6" x14ac:dyDescent="0.25">
      <c r="A66" s="1"/>
      <c r="B66" s="10">
        <v>451</v>
      </c>
      <c r="C66" s="18" t="s">
        <v>57</v>
      </c>
      <c r="D66" s="11">
        <v>61769.25</v>
      </c>
      <c r="E66" s="1"/>
      <c r="F66" s="1"/>
    </row>
    <row r="67" spans="1:6" x14ac:dyDescent="0.25">
      <c r="A67" s="1"/>
      <c r="B67" s="5">
        <v>5</v>
      </c>
      <c r="C67" s="19" t="s">
        <v>58</v>
      </c>
      <c r="D67" s="6">
        <f>D68</f>
        <v>196575.57</v>
      </c>
      <c r="E67" s="1"/>
      <c r="F67" s="1"/>
    </row>
    <row r="68" spans="1:6" x14ac:dyDescent="0.25">
      <c r="A68" s="1"/>
      <c r="B68" s="7">
        <v>51</v>
      </c>
      <c r="C68" s="8" t="s">
        <v>59</v>
      </c>
      <c r="D68" s="9">
        <f>SUM(D69:D71)</f>
        <v>196575.57</v>
      </c>
      <c r="E68" s="1"/>
      <c r="F68" s="1"/>
    </row>
    <row r="69" spans="1:6" ht="26.4" x14ac:dyDescent="0.25">
      <c r="A69" s="1"/>
      <c r="B69" s="10">
        <v>511</v>
      </c>
      <c r="C69" s="12" t="s">
        <v>60</v>
      </c>
      <c r="D69" s="11">
        <v>24971.29</v>
      </c>
      <c r="E69" s="1"/>
      <c r="F69" s="1"/>
    </row>
    <row r="70" spans="1:6" ht="26.4" x14ac:dyDescent="0.25">
      <c r="A70" s="1"/>
      <c r="B70" s="10">
        <v>512</v>
      </c>
      <c r="C70" s="12" t="s">
        <v>61</v>
      </c>
      <c r="D70" s="11">
        <v>0</v>
      </c>
      <c r="E70" s="1"/>
      <c r="F70" s="1"/>
    </row>
    <row r="71" spans="1:6" x14ac:dyDescent="0.25">
      <c r="A71" s="1"/>
      <c r="B71" s="10">
        <v>513</v>
      </c>
      <c r="C71" s="12" t="s">
        <v>62</v>
      </c>
      <c r="D71" s="11">
        <v>171604.28</v>
      </c>
      <c r="E71" s="1"/>
      <c r="F71" s="1"/>
    </row>
    <row r="72" spans="1:6" x14ac:dyDescent="0.25">
      <c r="A72" s="1"/>
      <c r="B72" s="5">
        <v>6</v>
      </c>
      <c r="C72" s="19" t="s">
        <v>63</v>
      </c>
      <c r="D72" s="6">
        <f>D73</f>
        <v>2576826.2000000002</v>
      </c>
      <c r="E72" s="1"/>
      <c r="F72" s="1"/>
    </row>
    <row r="73" spans="1:6" x14ac:dyDescent="0.25">
      <c r="A73" s="1"/>
      <c r="B73" s="7">
        <v>61</v>
      </c>
      <c r="C73" s="8" t="s">
        <v>64</v>
      </c>
      <c r="D73" s="9">
        <f t="shared" ref="D73" si="5">SUM(D74:D80)</f>
        <v>2576826.2000000002</v>
      </c>
      <c r="E73" s="1"/>
      <c r="F73" s="1"/>
    </row>
    <row r="74" spans="1:6" x14ac:dyDescent="0.25">
      <c r="A74" s="1"/>
      <c r="B74" s="10">
        <v>611</v>
      </c>
      <c r="C74" s="12" t="s">
        <v>65</v>
      </c>
      <c r="D74" s="11">
        <v>533139.93999999994</v>
      </c>
      <c r="E74" s="1"/>
      <c r="F74" s="1"/>
    </row>
    <row r="75" spans="1:6" x14ac:dyDescent="0.25">
      <c r="A75" s="1"/>
      <c r="B75" s="10">
        <v>612</v>
      </c>
      <c r="C75" s="12" t="s">
        <v>66</v>
      </c>
      <c r="D75" s="11">
        <v>718908.78</v>
      </c>
      <c r="E75" s="1"/>
      <c r="F75" s="1"/>
    </row>
    <row r="76" spans="1:6" x14ac:dyDescent="0.25">
      <c r="A76" s="1"/>
      <c r="B76" s="10">
        <v>613</v>
      </c>
      <c r="C76" s="18" t="s">
        <v>67</v>
      </c>
      <c r="D76" s="11">
        <v>0</v>
      </c>
      <c r="E76" s="1"/>
      <c r="F76" s="1"/>
    </row>
    <row r="77" spans="1:6" x14ac:dyDescent="0.25">
      <c r="A77" s="1"/>
      <c r="B77" s="10">
        <v>614</v>
      </c>
      <c r="C77" s="18" t="s">
        <v>68</v>
      </c>
      <c r="D77" s="11">
        <v>0</v>
      </c>
      <c r="E77" s="1"/>
      <c r="F77" s="1"/>
    </row>
    <row r="78" spans="1:6" x14ac:dyDescent="0.25">
      <c r="A78" s="1"/>
      <c r="B78" s="10">
        <v>615</v>
      </c>
      <c r="C78" s="13" t="s">
        <v>69</v>
      </c>
      <c r="D78" s="11">
        <v>0</v>
      </c>
      <c r="E78" s="1"/>
      <c r="F78" s="1"/>
    </row>
    <row r="79" spans="1:6" x14ac:dyDescent="0.25">
      <c r="A79" s="1"/>
      <c r="B79" s="10">
        <v>616</v>
      </c>
      <c r="C79" s="13" t="s">
        <v>70</v>
      </c>
      <c r="D79" s="11">
        <v>0</v>
      </c>
      <c r="E79" s="1"/>
      <c r="F79" s="1"/>
    </row>
    <row r="80" spans="1:6" x14ac:dyDescent="0.25">
      <c r="A80" s="1"/>
      <c r="B80" s="10">
        <v>617</v>
      </c>
      <c r="C80" s="13" t="s">
        <v>71</v>
      </c>
      <c r="D80" s="11">
        <v>1324777.48</v>
      </c>
      <c r="E80" s="1"/>
      <c r="F80" s="1"/>
    </row>
    <row r="81" spans="1:6" ht="26.4" x14ac:dyDescent="0.25">
      <c r="A81" s="1"/>
      <c r="B81" s="5">
        <v>7</v>
      </c>
      <c r="C81" s="19" t="s">
        <v>72</v>
      </c>
      <c r="D81" s="6">
        <v>0</v>
      </c>
      <c r="E81" s="1"/>
      <c r="F81" s="1"/>
    </row>
    <row r="82" spans="1:6" ht="39.6" x14ac:dyDescent="0.25">
      <c r="A82" s="1"/>
      <c r="B82" s="5">
        <v>8</v>
      </c>
      <c r="C82" s="19" t="s">
        <v>73</v>
      </c>
      <c r="D82" s="6">
        <f>D83+D86+D89+D91+D93</f>
        <v>147551121.40000001</v>
      </c>
      <c r="E82" s="1"/>
      <c r="F82" s="1"/>
    </row>
    <row r="83" spans="1:6" x14ac:dyDescent="0.25">
      <c r="A83" s="1"/>
      <c r="B83" s="7">
        <v>81</v>
      </c>
      <c r="C83" s="8" t="s">
        <v>74</v>
      </c>
      <c r="D83" s="9">
        <f t="shared" ref="D83" si="6">SUM(D84:D85)</f>
        <v>97371973.780000001</v>
      </c>
      <c r="E83" s="1"/>
      <c r="F83" s="1"/>
    </row>
    <row r="84" spans="1:6" x14ac:dyDescent="0.25">
      <c r="A84" s="1"/>
      <c r="B84" s="10">
        <v>811</v>
      </c>
      <c r="C84" s="12" t="s">
        <v>75</v>
      </c>
      <c r="D84" s="11">
        <v>6172396.1399999997</v>
      </c>
      <c r="E84" s="1"/>
      <c r="F84" s="1"/>
    </row>
    <row r="85" spans="1:6" x14ac:dyDescent="0.25">
      <c r="A85" s="1"/>
      <c r="B85" s="10">
        <v>812</v>
      </c>
      <c r="C85" s="12" t="s">
        <v>76</v>
      </c>
      <c r="D85" s="11">
        <v>91199577.640000001</v>
      </c>
      <c r="E85" s="1"/>
      <c r="F85" s="1"/>
    </row>
    <row r="86" spans="1:6" x14ac:dyDescent="0.25">
      <c r="A86" s="1"/>
      <c r="B86" s="7">
        <v>82</v>
      </c>
      <c r="C86" s="8" t="s">
        <v>77</v>
      </c>
      <c r="D86" s="9">
        <f t="shared" ref="D86" si="7">SUM(D87:D88)</f>
        <v>50179147.619999997</v>
      </c>
      <c r="E86" s="1"/>
      <c r="F86" s="1"/>
    </row>
    <row r="87" spans="1:6" x14ac:dyDescent="0.25">
      <c r="A87" s="1"/>
      <c r="B87" s="10">
        <v>821</v>
      </c>
      <c r="C87" s="12" t="s">
        <v>78</v>
      </c>
      <c r="D87" s="11">
        <v>9472747.4399999995</v>
      </c>
      <c r="E87" s="1"/>
      <c r="F87" s="1"/>
    </row>
    <row r="88" spans="1:6" x14ac:dyDescent="0.25">
      <c r="A88" s="1"/>
      <c r="B88" s="10">
        <v>822</v>
      </c>
      <c r="C88" s="12" t="s">
        <v>79</v>
      </c>
      <c r="D88" s="11">
        <v>40706400.18</v>
      </c>
      <c r="E88" s="1"/>
      <c r="F88" s="1"/>
    </row>
    <row r="89" spans="1:6" x14ac:dyDescent="0.25">
      <c r="A89" s="1"/>
      <c r="B89" s="7">
        <v>83</v>
      </c>
      <c r="C89" s="8" t="s">
        <v>80</v>
      </c>
      <c r="D89" s="9">
        <f t="shared" ref="D89" si="8">D90</f>
        <v>0</v>
      </c>
      <c r="E89" s="1"/>
      <c r="F89" s="1"/>
    </row>
    <row r="90" spans="1:6" x14ac:dyDescent="0.25">
      <c r="A90" s="1"/>
      <c r="B90" s="10">
        <v>831</v>
      </c>
      <c r="C90" s="12" t="s">
        <v>80</v>
      </c>
      <c r="D90" s="11">
        <v>0</v>
      </c>
      <c r="E90" s="1"/>
      <c r="F90" s="1"/>
    </row>
    <row r="91" spans="1:6" x14ac:dyDescent="0.25">
      <c r="A91" s="1"/>
      <c r="B91" s="7">
        <v>84</v>
      </c>
      <c r="C91" s="8" t="s">
        <v>81</v>
      </c>
      <c r="D91" s="9">
        <f t="shared" ref="D91" si="9">D92</f>
        <v>0</v>
      </c>
      <c r="E91" s="1"/>
      <c r="F91" s="1"/>
    </row>
    <row r="92" spans="1:6" x14ac:dyDescent="0.25">
      <c r="A92" s="1"/>
      <c r="B92" s="10">
        <v>841</v>
      </c>
      <c r="C92" s="12" t="s">
        <v>81</v>
      </c>
      <c r="D92" s="11">
        <v>0</v>
      </c>
      <c r="E92" s="1"/>
      <c r="F92" s="1"/>
    </row>
    <row r="93" spans="1:6" x14ac:dyDescent="0.25">
      <c r="A93" s="1"/>
      <c r="B93" s="7">
        <v>85</v>
      </c>
      <c r="C93" s="8" t="s">
        <v>82</v>
      </c>
      <c r="D93" s="9">
        <f t="shared" ref="D93" si="10">D94</f>
        <v>0</v>
      </c>
      <c r="E93" s="1"/>
      <c r="F93" s="1"/>
    </row>
    <row r="94" spans="1:6" x14ac:dyDescent="0.25">
      <c r="A94" s="1"/>
      <c r="B94" s="10">
        <v>851</v>
      </c>
      <c r="C94" s="12" t="s">
        <v>82</v>
      </c>
      <c r="D94" s="11">
        <v>0</v>
      </c>
      <c r="E94" s="1"/>
      <c r="F94" s="1"/>
    </row>
    <row r="95" spans="1:6" ht="26.4" x14ac:dyDescent="0.25">
      <c r="A95" s="1"/>
      <c r="B95" s="5">
        <v>9</v>
      </c>
      <c r="C95" s="19" t="s">
        <v>83</v>
      </c>
      <c r="D95" s="6">
        <v>0</v>
      </c>
      <c r="E95" s="1"/>
      <c r="F95" s="1"/>
    </row>
    <row r="96" spans="1:6" x14ac:dyDescent="0.25">
      <c r="A96" s="1"/>
      <c r="B96" s="20">
        <v>0</v>
      </c>
      <c r="C96" s="19" t="s">
        <v>84</v>
      </c>
      <c r="D96" s="6">
        <f t="shared" ref="D96" si="11">D97+D99+D101</f>
        <v>14600000</v>
      </c>
      <c r="E96" s="1"/>
      <c r="F96" s="1"/>
    </row>
    <row r="97" spans="1:6" x14ac:dyDescent="0.25">
      <c r="A97" s="21"/>
      <c r="B97" s="22" t="s">
        <v>85</v>
      </c>
      <c r="C97" s="8" t="s">
        <v>86</v>
      </c>
      <c r="D97" s="9">
        <f t="shared" ref="D97" si="12">D98</f>
        <v>14600000</v>
      </c>
      <c r="E97" s="1"/>
      <c r="F97" s="1"/>
    </row>
    <row r="98" spans="1:6" x14ac:dyDescent="0.25">
      <c r="A98" s="1"/>
      <c r="B98" s="23" t="s">
        <v>87</v>
      </c>
      <c r="C98" s="18" t="s">
        <v>88</v>
      </c>
      <c r="D98" s="11">
        <v>14600000</v>
      </c>
      <c r="E98" s="1"/>
      <c r="F98" s="1"/>
    </row>
    <row r="99" spans="1:6" x14ac:dyDescent="0.25">
      <c r="A99" s="21"/>
      <c r="B99" s="22" t="s">
        <v>89</v>
      </c>
      <c r="C99" s="8" t="s">
        <v>90</v>
      </c>
      <c r="D99" s="9">
        <f t="shared" ref="D99" si="13">D100</f>
        <v>0</v>
      </c>
      <c r="E99" s="1"/>
      <c r="F99" s="1"/>
    </row>
    <row r="100" spans="1:6" x14ac:dyDescent="0.25">
      <c r="A100" s="1"/>
      <c r="B100" s="23" t="s">
        <v>91</v>
      </c>
      <c r="C100" s="13" t="s">
        <v>90</v>
      </c>
      <c r="D100" s="11">
        <v>0</v>
      </c>
      <c r="E100" s="1"/>
      <c r="F100" s="1"/>
    </row>
    <row r="101" spans="1:6" x14ac:dyDescent="0.25">
      <c r="A101" s="21"/>
      <c r="B101" s="22" t="s">
        <v>92</v>
      </c>
      <c r="C101" s="8" t="s">
        <v>93</v>
      </c>
      <c r="D101" s="15">
        <f t="shared" ref="D101" si="14">D102</f>
        <v>0</v>
      </c>
      <c r="E101" s="1"/>
      <c r="F101" s="1"/>
    </row>
    <row r="102" spans="1:6" x14ac:dyDescent="0.25">
      <c r="A102" s="1"/>
      <c r="B102" s="23" t="s">
        <v>94</v>
      </c>
      <c r="C102" s="13" t="s">
        <v>93</v>
      </c>
      <c r="D102" s="11">
        <v>0</v>
      </c>
      <c r="E102" s="1"/>
      <c r="F102" s="1"/>
    </row>
    <row r="103" spans="1:6" x14ac:dyDescent="0.25">
      <c r="A103" s="1"/>
      <c r="B103" s="28" t="s">
        <v>95</v>
      </c>
      <c r="C103" s="28"/>
      <c r="D103" s="6">
        <f>D6+D32+D33+D34+D67+D72+D81+D82+D95+D96</f>
        <v>251709629.63999999</v>
      </c>
      <c r="E103" s="1"/>
      <c r="F103" s="1"/>
    </row>
    <row r="104" spans="1:6" x14ac:dyDescent="0.25">
      <c r="A104" s="1"/>
      <c r="B104" s="1"/>
      <c r="C104" s="1"/>
      <c r="D104" s="24"/>
      <c r="E104" s="1"/>
      <c r="F104" s="1"/>
    </row>
    <row r="105" spans="1:6" x14ac:dyDescent="0.25">
      <c r="A105" s="1"/>
      <c r="B105" s="1"/>
      <c r="C105" s="1"/>
      <c r="D105" s="24"/>
      <c r="E105" s="1"/>
    </row>
  </sheetData>
  <mergeCells count="5">
    <mergeCell ref="B2:D2"/>
    <mergeCell ref="B3:C3"/>
    <mergeCell ref="B4:C4"/>
    <mergeCell ref="B5:C5"/>
    <mergeCell ref="B103:C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Dariela Cervantes ibarra</dc:creator>
  <cp:lastModifiedBy>Dariela Cervantes ibarra</cp:lastModifiedBy>
  <dcterms:created xsi:type="dcterms:W3CDTF">2023-10-11T00:12:34Z</dcterms:created>
  <dcterms:modified xsi:type="dcterms:W3CDTF">2023-10-11T21:12:12Z</dcterms:modified>
</cp:coreProperties>
</file>