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D CF" sheetId="2" r:id="rId1"/>
  </sheets>
  <definedNames>
    <definedName name="_xlnm.Print_Area" localSheetId="0">'EAEPED CF'!$A$1:$J$102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D84" i="2"/>
  <c r="E47" i="2"/>
  <c r="F47" i="2"/>
  <c r="G47" i="2"/>
  <c r="H47" i="2"/>
  <c r="I47" i="2"/>
  <c r="D47" i="2"/>
  <c r="E58" i="2"/>
  <c r="G58" i="2"/>
  <c r="H58" i="2"/>
  <c r="D58" i="2"/>
  <c r="I61" i="2"/>
  <c r="I62" i="2"/>
  <c r="I63" i="2"/>
  <c r="I64" i="2"/>
  <c r="I60" i="2"/>
  <c r="F61" i="2"/>
  <c r="F62" i="2"/>
  <c r="F63" i="2"/>
  <c r="F64" i="2"/>
  <c r="F65" i="2"/>
  <c r="I65" i="2" s="1"/>
  <c r="F60" i="2"/>
  <c r="I50" i="2"/>
  <c r="I52" i="2"/>
  <c r="I53" i="2"/>
  <c r="I54" i="2"/>
  <c r="I56" i="2"/>
  <c r="I49" i="2"/>
  <c r="F50" i="2"/>
  <c r="F51" i="2"/>
  <c r="I51" i="2" s="1"/>
  <c r="F52" i="2"/>
  <c r="F53" i="2"/>
  <c r="F54" i="2"/>
  <c r="F55" i="2"/>
  <c r="I55" i="2" s="1"/>
  <c r="F56" i="2"/>
  <c r="F49" i="2"/>
  <c r="E48" i="2"/>
  <c r="G48" i="2"/>
  <c r="H48" i="2"/>
  <c r="D48" i="2"/>
  <c r="I10" i="2"/>
  <c r="E10" i="2"/>
  <c r="F10" i="2"/>
  <c r="G10" i="2"/>
  <c r="H10" i="2"/>
  <c r="D10" i="2"/>
  <c r="I24" i="2"/>
  <c r="I25" i="2"/>
  <c r="I26" i="2"/>
  <c r="I27" i="2"/>
  <c r="I22" i="2"/>
  <c r="F23" i="2"/>
  <c r="I23" i="2" s="1"/>
  <c r="F24" i="2"/>
  <c r="F25" i="2"/>
  <c r="F26" i="2"/>
  <c r="F27" i="2"/>
  <c r="F28" i="2"/>
  <c r="I28" i="2" s="1"/>
  <c r="F22" i="2"/>
  <c r="E21" i="2"/>
  <c r="G21" i="2"/>
  <c r="H21" i="2"/>
  <c r="D21" i="2"/>
  <c r="I13" i="2"/>
  <c r="I15" i="2"/>
  <c r="I16" i="2"/>
  <c r="I17" i="2"/>
  <c r="I19" i="2"/>
  <c r="I12" i="2"/>
  <c r="F13" i="2"/>
  <c r="F14" i="2"/>
  <c r="I14" i="2" s="1"/>
  <c r="F15" i="2"/>
  <c r="F16" i="2"/>
  <c r="F17" i="2"/>
  <c r="F18" i="2"/>
  <c r="I18" i="2" s="1"/>
  <c r="F19" i="2"/>
  <c r="F12" i="2"/>
  <c r="E11" i="2"/>
  <c r="G11" i="2"/>
  <c r="H11" i="2"/>
  <c r="D11" i="2"/>
  <c r="F58" i="2" l="1"/>
  <c r="I58" i="2"/>
  <c r="F48" i="2"/>
  <c r="I48" i="2"/>
  <c r="I21" i="2"/>
  <c r="F21" i="2"/>
  <c r="I11" i="2"/>
  <c r="F11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<sst xmlns="http://schemas.openxmlformats.org/spreadsheetml/2006/main" count="81" uniqueCount="49">
  <si>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</si>
  <si>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</si>
  <si>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</si>
  <si>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</si>
  <si>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</si>
  <si>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</si>
  <si>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</si>
  <si>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</si>
  <si>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</si>
  <si>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</si>
  <si>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</si>
  <si>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</si>
  <si>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</si>
  <si>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</si>
  <si>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</si>
  <si>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</si>
  <si>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</si>
  <si>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</si>
  <si>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</si>
  <si>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</si>
  <si>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</si>
  <si>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</si>
  <si>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</si>
  <si>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</si>
  <si>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</si>
  <si>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</si>
  <si>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</si>
  <si>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</si>
  <si>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</si>
  <si>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</si>
  <si>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</si>
  <si>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</si>
  <si>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</si>
  <si>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</si>
  <si>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</si>
  <si>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</si>
  <si>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</si>
  <si>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</si>
  <si>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</si>
  <si>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</si>
  <si>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</si>
  <si>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</si>
  <si>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</si>
  <si>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</si>
  <si>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</si>
  <si>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</si>
  <si>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marzo de 2023 (b)</t>
  </si>
  <si>
    <t>ASEC_EAEPEDCF_1erTrim_E43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</si>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</sst>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91</xdr:row>
      <xdr:rowOff>91440</xdr:rowOff>
    </xdr:from>
    <xdr:to>
      <xdr:col>10</xdr:col>
      <xdr:colOff>129540</xdr:colOff>
      <xdr:row>102</xdr:row>
      <xdr:rowOff>129540</xdr:rowOff>
    </xdr:to>
    <xdr:grpSp>
      <xdr:nvGrpSpPr>
        <xdr:cNvPr id="2" name="1 Grupo"/>
        <xdr:cNvGrpSpPr/>
      </xdr:nvGrpSpPr>
      <xdr:grpSpPr bwMode="auto">
        <a:xfrm>
          <a:off x="106680" y="16596360"/>
          <a:ext cx="9784080" cy="204978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6"/>
  <sheetViews>
    <sheetView showGridLines="0" tabSelected="1" topLeftCell="A65" zoomScaleNormal="100" workbookViewId="0">
      <selection activeCell="F87" sqref="F87"/>
    </sheetView>
  </sheetViews>
  <sheetFormatPr baseColWidth="10" defaultColWidth="11.5546875" defaultRowHeight="14.4" x14ac:dyDescent="0.3"/>
  <cols>
    <col min="1" max="1" width="0.88671875" style="1" customWidth="1"/>
    <col min="2" max="2" width="11.5546875" style="1"/>
    <col min="3" max="3" width="42.88671875" style="1" customWidth="1"/>
    <col min="4" max="4" width="14.44140625" style="1" bestFit="1" customWidth="1"/>
    <col min="5" max="5" width="13.88671875" style="1" customWidth="1"/>
    <col min="6" max="9" width="14.44140625" style="1" bestFit="1" customWidth="1"/>
    <col min="10" max="10" width="0.88671875" style="1" customWidth="1"/>
    <col min="11" max="16384" width="11.5546875" style="1"/>
  </cols>
  <sheetData>
    <row r="1" spans="2:10" ht="4.5" customHeight="1" thickBot="1" x14ac:dyDescent="0.3"/>
    <row r="2" spans="2:10" ht="15" x14ac:dyDescent="0.25">
      <c r="B2" s="15" t="s">
        <v>48</v>
      </c>
      <c r="C2" s="24"/>
      <c r="D2" s="24"/>
      <c r="E2" s="24"/>
      <c r="F2" s="24"/>
      <c r="G2" s="24"/>
      <c r="H2" s="24"/>
      <c r="I2" s="25"/>
      <c r="J2" s="2" t="s">
        <v>47</v>
      </c>
    </row>
    <row r="3" spans="2:10" x14ac:dyDescent="0.3">
      <c r="B3" s="26" t="s">
        <v>0</v>
      </c>
      <c r="C3" s="27"/>
      <c r="D3" s="27"/>
      <c r="E3" s="27"/>
      <c r="F3" s="27"/>
      <c r="G3" s="27"/>
      <c r="H3" s="27"/>
      <c r="I3" s="28"/>
    </row>
    <row r="4" spans="2:10" x14ac:dyDescent="0.3">
      <c r="B4" s="26" t="s">
        <v>1</v>
      </c>
      <c r="C4" s="27"/>
      <c r="D4" s="27"/>
      <c r="E4" s="27"/>
      <c r="F4" s="27"/>
      <c r="G4" s="27"/>
      <c r="H4" s="27"/>
      <c r="I4" s="28"/>
    </row>
    <row r="5" spans="2:10" ht="15" x14ac:dyDescent="0.25">
      <c r="B5" s="26" t="s">
        <v>46</v>
      </c>
      <c r="C5" s="27"/>
      <c r="D5" s="27"/>
      <c r="E5" s="27"/>
      <c r="F5" s="27"/>
      <c r="G5" s="27"/>
      <c r="H5" s="27"/>
      <c r="I5" s="28"/>
    </row>
    <row r="6" spans="2:10" ht="15.75" thickBot="1" x14ac:dyDescent="0.3">
      <c r="B6" s="17" t="s">
        <v>2</v>
      </c>
      <c r="C6" s="29"/>
      <c r="D6" s="29"/>
      <c r="E6" s="29"/>
      <c r="F6" s="29"/>
      <c r="G6" s="29"/>
      <c r="H6" s="29"/>
      <c r="I6" s="30"/>
    </row>
    <row r="7" spans="2:10" ht="15" thickBot="1" x14ac:dyDescent="0.35">
      <c r="B7" s="15" t="s">
        <v>3</v>
      </c>
      <c r="C7" s="16"/>
      <c r="D7" s="19" t="s">
        <v>4</v>
      </c>
      <c r="E7" s="20"/>
      <c r="F7" s="20"/>
      <c r="G7" s="20"/>
      <c r="H7" s="21"/>
      <c r="I7" s="22" t="s">
        <v>5</v>
      </c>
    </row>
    <row r="8" spans="2:10" ht="24.6" thickBot="1" x14ac:dyDescent="0.35">
      <c r="B8" s="17"/>
      <c r="C8" s="18"/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23"/>
    </row>
    <row r="9" spans="2:10" ht="5.25" customHeight="1" x14ac:dyDescent="0.25">
      <c r="B9" s="33"/>
      <c r="C9" s="34"/>
      <c r="D9" s="3"/>
      <c r="E9" s="3"/>
      <c r="F9" s="3"/>
      <c r="G9" s="3"/>
      <c r="H9" s="3"/>
      <c r="I9" s="3"/>
    </row>
    <row r="10" spans="2:10" ht="16.5" customHeight="1" x14ac:dyDescent="0.25">
      <c r="B10" s="31" t="s">
        <v>11</v>
      </c>
      <c r="C10" s="35"/>
      <c r="D10" s="4">
        <f>D11+D21+D30+D41</f>
        <v>196220296.34</v>
      </c>
      <c r="E10" s="4">
        <f t="shared" ref="E10:H10" si="0">E11+E21+E30+E41</f>
        <v>30320197.339999996</v>
      </c>
      <c r="F10" s="4">
        <f t="shared" si="0"/>
        <v>226540493.67999995</v>
      </c>
      <c r="G10" s="4">
        <f t="shared" si="0"/>
        <v>54662198.609999999</v>
      </c>
      <c r="H10" s="4">
        <f t="shared" si="0"/>
        <v>54662198.609999999</v>
      </c>
      <c r="I10" s="4">
        <f>I11+I21+I30+I41</f>
        <v>171878295.06999999</v>
      </c>
    </row>
    <row r="11" spans="2:10" ht="15" x14ac:dyDescent="0.25">
      <c r="B11" s="36" t="s">
        <v>12</v>
      </c>
      <c r="C11" s="37"/>
      <c r="D11" s="4">
        <f>SUM(D12:D19)</f>
        <v>179916314.63</v>
      </c>
      <c r="E11" s="4">
        <f t="shared" ref="E11:I11" si="1">SUM(E12:E19)</f>
        <v>28239636.409999996</v>
      </c>
      <c r="F11" s="4">
        <f t="shared" si="1"/>
        <v>208155951.03999996</v>
      </c>
      <c r="G11" s="4">
        <f t="shared" si="1"/>
        <v>52355701.899999999</v>
      </c>
      <c r="H11" s="4">
        <f t="shared" si="1"/>
        <v>52355701.899999999</v>
      </c>
      <c r="I11" s="4">
        <f t="shared" si="1"/>
        <v>155800249.13999999</v>
      </c>
    </row>
    <row r="12" spans="2:10" x14ac:dyDescent="0.3">
      <c r="B12" s="5"/>
      <c r="C12" s="6" t="s">
        <v>13</v>
      </c>
      <c r="D12" s="7">
        <v>0</v>
      </c>
      <c r="E12" s="7">
        <v>0</v>
      </c>
      <c r="F12" s="7">
        <f>D12+E12</f>
        <v>0</v>
      </c>
      <c r="G12" s="7">
        <v>0</v>
      </c>
      <c r="H12" s="7">
        <v>0</v>
      </c>
      <c r="I12" s="7">
        <f>F12-G12</f>
        <v>0</v>
      </c>
    </row>
    <row r="13" spans="2:10" ht="15" x14ac:dyDescent="0.25">
      <c r="B13" s="5"/>
      <c r="C13" s="6" t="s">
        <v>14</v>
      </c>
      <c r="D13" s="7">
        <v>0</v>
      </c>
      <c r="E13" s="7">
        <v>0</v>
      </c>
      <c r="F13" s="7">
        <f t="shared" ref="F13:F19" si="2">D13+E13</f>
        <v>0</v>
      </c>
      <c r="G13" s="7">
        <v>0</v>
      </c>
      <c r="H13" s="7">
        <v>0</v>
      </c>
      <c r="I13" s="7">
        <f t="shared" ref="I13:I19" si="3">F13-G13</f>
        <v>0</v>
      </c>
    </row>
    <row r="14" spans="2:10" x14ac:dyDescent="0.3">
      <c r="B14" s="5"/>
      <c r="C14" s="6" t="s">
        <v>15</v>
      </c>
      <c r="D14" s="7">
        <v>169333034.81999999</v>
      </c>
      <c r="E14" s="7">
        <v>26004237.579999998</v>
      </c>
      <c r="F14" s="7">
        <f t="shared" si="2"/>
        <v>195337272.39999998</v>
      </c>
      <c r="G14" s="7">
        <v>49380888.909999996</v>
      </c>
      <c r="H14" s="7">
        <v>49380888.909999996</v>
      </c>
      <c r="I14" s="7">
        <f t="shared" si="3"/>
        <v>145956383.48999998</v>
      </c>
    </row>
    <row r="15" spans="2:10" ht="15" x14ac:dyDescent="0.25">
      <c r="B15" s="5"/>
      <c r="C15" s="6" t="s">
        <v>16</v>
      </c>
      <c r="D15" s="7">
        <v>0</v>
      </c>
      <c r="E15" s="7">
        <v>0</v>
      </c>
      <c r="F15" s="7">
        <f t="shared" si="2"/>
        <v>0</v>
      </c>
      <c r="G15" s="7">
        <v>0</v>
      </c>
      <c r="H15" s="7">
        <v>0</v>
      </c>
      <c r="I15" s="7">
        <f t="shared" si="3"/>
        <v>0</v>
      </c>
    </row>
    <row r="16" spans="2:10" ht="15" x14ac:dyDescent="0.25">
      <c r="B16" s="5"/>
      <c r="C16" s="6" t="s">
        <v>17</v>
      </c>
      <c r="D16" s="7">
        <v>0</v>
      </c>
      <c r="E16" s="7">
        <v>0</v>
      </c>
      <c r="F16" s="7">
        <f t="shared" si="2"/>
        <v>0</v>
      </c>
      <c r="G16" s="7">
        <v>0</v>
      </c>
      <c r="H16" s="7">
        <v>0</v>
      </c>
      <c r="I16" s="7">
        <f t="shared" si="3"/>
        <v>0</v>
      </c>
    </row>
    <row r="17" spans="2:9" ht="15" x14ac:dyDescent="0.25">
      <c r="B17" s="5"/>
      <c r="C17" s="6" t="s">
        <v>18</v>
      </c>
      <c r="D17" s="7">
        <v>0</v>
      </c>
      <c r="E17" s="7">
        <v>0</v>
      </c>
      <c r="F17" s="7">
        <f t="shared" si="2"/>
        <v>0</v>
      </c>
      <c r="G17" s="7">
        <v>0</v>
      </c>
      <c r="H17" s="7">
        <v>0</v>
      </c>
      <c r="I17" s="7">
        <f t="shared" si="3"/>
        <v>0</v>
      </c>
    </row>
    <row r="18" spans="2:9" ht="17.25" customHeight="1" x14ac:dyDescent="0.3">
      <c r="B18" s="5"/>
      <c r="C18" s="6" t="s">
        <v>19</v>
      </c>
      <c r="D18" s="7">
        <v>10583279.810000001</v>
      </c>
      <c r="E18" s="7">
        <v>2235398.83</v>
      </c>
      <c r="F18" s="7">
        <f t="shared" si="2"/>
        <v>12818678.640000001</v>
      </c>
      <c r="G18" s="7">
        <v>2974812.99</v>
      </c>
      <c r="H18" s="7">
        <v>2974812.99</v>
      </c>
      <c r="I18" s="7">
        <f t="shared" si="3"/>
        <v>9843865.6500000004</v>
      </c>
    </row>
    <row r="19" spans="2:9" ht="15" x14ac:dyDescent="0.25">
      <c r="B19" s="5"/>
      <c r="C19" s="6" t="s">
        <v>20</v>
      </c>
      <c r="D19" s="7">
        <v>0</v>
      </c>
      <c r="E19" s="7">
        <v>0</v>
      </c>
      <c r="F19" s="7">
        <f t="shared" si="2"/>
        <v>0</v>
      </c>
      <c r="G19" s="7">
        <v>0</v>
      </c>
      <c r="H19" s="7">
        <v>0</v>
      </c>
      <c r="I19" s="7">
        <f t="shared" si="3"/>
        <v>0</v>
      </c>
    </row>
    <row r="20" spans="2:9" ht="4.5" customHeight="1" x14ac:dyDescent="0.25">
      <c r="B20" s="8"/>
      <c r="C20" s="9"/>
      <c r="D20" s="4"/>
      <c r="E20" s="4"/>
      <c r="F20" s="4"/>
      <c r="G20" s="4"/>
      <c r="H20" s="4"/>
      <c r="I20" s="4"/>
    </row>
    <row r="21" spans="2:9" ht="15" x14ac:dyDescent="0.25">
      <c r="B21" s="31" t="s">
        <v>21</v>
      </c>
      <c r="C21" s="32"/>
      <c r="D21" s="4">
        <f>SUM(D22:D28)</f>
        <v>16303981.709999999</v>
      </c>
      <c r="E21" s="4">
        <f t="shared" ref="E21:I21" si="4">SUM(E22:E28)</f>
        <v>2080560.93</v>
      </c>
      <c r="F21" s="4">
        <f t="shared" si="4"/>
        <v>18384542.640000001</v>
      </c>
      <c r="G21" s="4">
        <f t="shared" si="4"/>
        <v>2306496.71</v>
      </c>
      <c r="H21" s="4">
        <f t="shared" si="4"/>
        <v>2306496.71</v>
      </c>
      <c r="I21" s="4">
        <f t="shared" si="4"/>
        <v>16078045.93</v>
      </c>
    </row>
    <row r="22" spans="2:9" x14ac:dyDescent="0.3">
      <c r="B22" s="5"/>
      <c r="C22" s="6" t="s">
        <v>22</v>
      </c>
      <c r="D22" s="7">
        <v>0</v>
      </c>
      <c r="E22" s="7">
        <v>0</v>
      </c>
      <c r="F22" s="7">
        <f>D22+E22</f>
        <v>0</v>
      </c>
      <c r="G22" s="7">
        <v>0</v>
      </c>
      <c r="H22" s="7">
        <v>0</v>
      </c>
      <c r="I22" s="7">
        <f>F22-G22</f>
        <v>0</v>
      </c>
    </row>
    <row r="23" spans="2:9" ht="15" x14ac:dyDescent="0.25">
      <c r="B23" s="5"/>
      <c r="C23" s="6" t="s">
        <v>23</v>
      </c>
      <c r="D23" s="7">
        <v>14143993.779999999</v>
      </c>
      <c r="E23" s="7">
        <v>1611372.93</v>
      </c>
      <c r="F23" s="7">
        <f t="shared" ref="F23:F28" si="5">D23+E23</f>
        <v>15755366.709999999</v>
      </c>
      <c r="G23" s="7">
        <v>1226276.83</v>
      </c>
      <c r="H23" s="7">
        <v>1226276.83</v>
      </c>
      <c r="I23" s="7">
        <f t="shared" ref="I23:I28" si="6">F23-G23</f>
        <v>14529089.879999999</v>
      </c>
    </row>
    <row r="24" spans="2:9" ht="15" x14ac:dyDescent="0.25">
      <c r="B24" s="5"/>
      <c r="C24" s="6" t="s">
        <v>24</v>
      </c>
      <c r="D24" s="7">
        <v>0</v>
      </c>
      <c r="E24" s="7">
        <v>0</v>
      </c>
      <c r="F24" s="7">
        <f t="shared" si="5"/>
        <v>0</v>
      </c>
      <c r="G24" s="7">
        <v>0</v>
      </c>
      <c r="H24" s="7">
        <v>0</v>
      </c>
      <c r="I24" s="7">
        <f t="shared" si="6"/>
        <v>0</v>
      </c>
    </row>
    <row r="25" spans="2:9" ht="22.8" x14ac:dyDescent="0.3">
      <c r="B25" s="5"/>
      <c r="C25" s="6" t="s">
        <v>25</v>
      </c>
      <c r="D25" s="7">
        <v>0</v>
      </c>
      <c r="E25" s="7">
        <v>0</v>
      </c>
      <c r="F25" s="7">
        <f t="shared" si="5"/>
        <v>0</v>
      </c>
      <c r="G25" s="7">
        <v>0</v>
      </c>
      <c r="H25" s="7">
        <v>0</v>
      </c>
      <c r="I25" s="7">
        <f t="shared" si="6"/>
        <v>0</v>
      </c>
    </row>
    <row r="26" spans="2:9" x14ac:dyDescent="0.3">
      <c r="B26" s="5"/>
      <c r="C26" s="6" t="s">
        <v>26</v>
      </c>
      <c r="D26" s="10">
        <v>0</v>
      </c>
      <c r="E26" s="10">
        <v>0</v>
      </c>
      <c r="F26" s="7">
        <f t="shared" si="5"/>
        <v>0</v>
      </c>
      <c r="G26" s="10">
        <v>0</v>
      </c>
      <c r="H26" s="10">
        <v>0</v>
      </c>
      <c r="I26" s="7">
        <f t="shared" si="6"/>
        <v>0</v>
      </c>
    </row>
    <row r="27" spans="2:9" x14ac:dyDescent="0.3">
      <c r="B27" s="5"/>
      <c r="C27" s="6" t="s">
        <v>27</v>
      </c>
      <c r="D27" s="7">
        <v>0</v>
      </c>
      <c r="E27" s="7">
        <v>0</v>
      </c>
      <c r="F27" s="7">
        <f t="shared" si="5"/>
        <v>0</v>
      </c>
      <c r="G27" s="7">
        <v>0</v>
      </c>
      <c r="H27" s="7">
        <v>0</v>
      </c>
      <c r="I27" s="7">
        <f t="shared" si="6"/>
        <v>0</v>
      </c>
    </row>
    <row r="28" spans="2:9" ht="15" x14ac:dyDescent="0.25">
      <c r="B28" s="5"/>
      <c r="C28" s="6" t="s">
        <v>28</v>
      </c>
      <c r="D28" s="7">
        <v>2159987.9300000002</v>
      </c>
      <c r="E28" s="7">
        <v>469188</v>
      </c>
      <c r="F28" s="7">
        <f t="shared" si="5"/>
        <v>2629175.9300000002</v>
      </c>
      <c r="G28" s="7">
        <v>1080219.8799999999</v>
      </c>
      <c r="H28" s="7">
        <v>1080219.8799999999</v>
      </c>
      <c r="I28" s="7">
        <f t="shared" si="6"/>
        <v>1548956.0500000003</v>
      </c>
    </row>
    <row r="29" spans="2:9" ht="4.5" customHeight="1" x14ac:dyDescent="0.3">
      <c r="B29" s="8"/>
      <c r="C29" s="9"/>
      <c r="D29" s="4"/>
      <c r="E29" s="4"/>
      <c r="F29" s="4"/>
      <c r="G29" s="4"/>
      <c r="H29" s="4"/>
      <c r="I29" s="4"/>
    </row>
    <row r="30" spans="2:9" x14ac:dyDescent="0.3">
      <c r="B30" s="31" t="s">
        <v>29</v>
      </c>
      <c r="C30" s="32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ht="22.8" x14ac:dyDescent="0.3">
      <c r="B31" s="5"/>
      <c r="C31" s="6" t="s">
        <v>30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2:9" x14ac:dyDescent="0.3">
      <c r="B32" s="5"/>
      <c r="C32" s="6" t="s">
        <v>31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2:9" x14ac:dyDescent="0.3">
      <c r="B33" s="5"/>
      <c r="C33" s="6" t="s">
        <v>32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2:9" x14ac:dyDescent="0.3">
      <c r="B34" s="5"/>
      <c r="C34" s="6" t="s">
        <v>33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2:9" x14ac:dyDescent="0.3">
      <c r="B35" s="5"/>
      <c r="C35" s="6" t="s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2:9" x14ac:dyDescent="0.3">
      <c r="B36" s="5"/>
      <c r="C36" s="6" t="s">
        <v>35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2:9" x14ac:dyDescent="0.3">
      <c r="B37" s="5"/>
      <c r="C37" s="6" t="s">
        <v>36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2:9" x14ac:dyDescent="0.3">
      <c r="B38" s="5"/>
      <c r="C38" s="6" t="s">
        <v>37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2:9" x14ac:dyDescent="0.3">
      <c r="B39" s="5"/>
      <c r="C39" s="6" t="s">
        <v>38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2:9" ht="4.5" customHeight="1" x14ac:dyDescent="0.3">
      <c r="B40" s="8"/>
      <c r="C40" s="9"/>
      <c r="D40" s="4"/>
      <c r="E40" s="4"/>
      <c r="F40" s="4"/>
      <c r="G40" s="4"/>
      <c r="H40" s="4"/>
      <c r="I40" s="4"/>
    </row>
    <row r="41" spans="2:9" ht="21.75" customHeight="1" x14ac:dyDescent="0.3">
      <c r="B41" s="31" t="s">
        <v>39</v>
      </c>
      <c r="C41" s="3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2:9" ht="22.8" x14ac:dyDescent="0.3">
      <c r="B42" s="5"/>
      <c r="C42" s="6" t="s">
        <v>40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2:9" ht="22.8" x14ac:dyDescent="0.3">
      <c r="B43" s="5"/>
      <c r="C43" s="6" t="s">
        <v>41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2:9" x14ac:dyDescent="0.3">
      <c r="B44" s="5"/>
      <c r="C44" s="6" t="s">
        <v>42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2:9" x14ac:dyDescent="0.3">
      <c r="B45" s="5"/>
      <c r="C45" s="6" t="s">
        <v>43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2:9" ht="4.5" customHeight="1" x14ac:dyDescent="0.3">
      <c r="B46" s="8"/>
      <c r="C46" s="9"/>
      <c r="D46" s="4"/>
      <c r="E46" s="4"/>
      <c r="F46" s="4"/>
      <c r="G46" s="4"/>
      <c r="H46" s="4"/>
      <c r="I46" s="4"/>
    </row>
    <row r="47" spans="2:9" x14ac:dyDescent="0.3">
      <c r="B47" s="31" t="s">
        <v>44</v>
      </c>
      <c r="C47" s="32"/>
      <c r="D47" s="4">
        <f>D48+D58+D67+D78</f>
        <v>42394362.68</v>
      </c>
      <c r="E47" s="4">
        <f t="shared" ref="E47:I47" si="7">E48+E58+E67+E78</f>
        <v>7826484.6099999994</v>
      </c>
      <c r="F47" s="4">
        <f t="shared" si="7"/>
        <v>50220847.290000007</v>
      </c>
      <c r="G47" s="4">
        <f t="shared" si="7"/>
        <v>8245067.4100000001</v>
      </c>
      <c r="H47" s="4">
        <f t="shared" si="7"/>
        <v>8245067.4100000001</v>
      </c>
      <c r="I47" s="4">
        <f t="shared" si="7"/>
        <v>41975779.880000003</v>
      </c>
    </row>
    <row r="48" spans="2:9" x14ac:dyDescent="0.3">
      <c r="B48" s="31" t="s">
        <v>12</v>
      </c>
      <c r="C48" s="32"/>
      <c r="D48" s="4">
        <f>SUM(D49:D56)</f>
        <v>34359743.460000001</v>
      </c>
      <c r="E48" s="4">
        <f t="shared" ref="E48:I48" si="8">SUM(E49:E56)</f>
        <v>5344814.13</v>
      </c>
      <c r="F48" s="4">
        <f t="shared" si="8"/>
        <v>39704557.590000004</v>
      </c>
      <c r="G48" s="4">
        <f t="shared" si="8"/>
        <v>5817218.4199999999</v>
      </c>
      <c r="H48" s="4">
        <f t="shared" si="8"/>
        <v>5817218.4199999999</v>
      </c>
      <c r="I48" s="4">
        <f t="shared" si="8"/>
        <v>33887339.170000002</v>
      </c>
    </row>
    <row r="49" spans="2:9" x14ac:dyDescent="0.3">
      <c r="B49" s="5"/>
      <c r="C49" s="6" t="s">
        <v>13</v>
      </c>
      <c r="D49" s="7">
        <v>0</v>
      </c>
      <c r="E49" s="7">
        <v>0</v>
      </c>
      <c r="F49" s="7">
        <f>D49+E49</f>
        <v>0</v>
      </c>
      <c r="G49" s="7">
        <v>0</v>
      </c>
      <c r="H49" s="7">
        <v>0</v>
      </c>
      <c r="I49" s="7">
        <f>F49-G49</f>
        <v>0</v>
      </c>
    </row>
    <row r="50" spans="2:9" x14ac:dyDescent="0.3">
      <c r="B50" s="5"/>
      <c r="C50" s="6" t="s">
        <v>14</v>
      </c>
      <c r="D50" s="7">
        <v>0</v>
      </c>
      <c r="E50" s="7">
        <v>0</v>
      </c>
      <c r="F50" s="7">
        <f t="shared" ref="F50:F56" si="9">D50+E50</f>
        <v>0</v>
      </c>
      <c r="G50" s="7">
        <v>0</v>
      </c>
      <c r="H50" s="7">
        <v>0</v>
      </c>
      <c r="I50" s="7">
        <f t="shared" ref="I50:I56" si="10">F50-G50</f>
        <v>0</v>
      </c>
    </row>
    <row r="51" spans="2:9" x14ac:dyDescent="0.3">
      <c r="B51" s="5"/>
      <c r="C51" s="6" t="s">
        <v>15</v>
      </c>
      <c r="D51" s="7">
        <v>32259041.93</v>
      </c>
      <c r="E51" s="7">
        <v>2896950.13</v>
      </c>
      <c r="F51" s="7">
        <f t="shared" si="9"/>
        <v>35155992.060000002</v>
      </c>
      <c r="G51" s="7">
        <v>4167565.47</v>
      </c>
      <c r="H51" s="7">
        <v>4167565.47</v>
      </c>
      <c r="I51" s="7">
        <f t="shared" si="10"/>
        <v>30988426.590000004</v>
      </c>
    </row>
    <row r="52" spans="2:9" x14ac:dyDescent="0.3">
      <c r="B52" s="5"/>
      <c r="C52" s="6" t="s">
        <v>16</v>
      </c>
      <c r="D52" s="7">
        <v>0</v>
      </c>
      <c r="E52" s="7">
        <v>0</v>
      </c>
      <c r="F52" s="7">
        <f t="shared" si="9"/>
        <v>0</v>
      </c>
      <c r="G52" s="7">
        <v>0</v>
      </c>
      <c r="H52" s="7">
        <v>0</v>
      </c>
      <c r="I52" s="7">
        <f t="shared" si="10"/>
        <v>0</v>
      </c>
    </row>
    <row r="53" spans="2:9" x14ac:dyDescent="0.3">
      <c r="B53" s="5"/>
      <c r="C53" s="6" t="s">
        <v>17</v>
      </c>
      <c r="D53" s="7">
        <v>0</v>
      </c>
      <c r="E53" s="7">
        <v>0</v>
      </c>
      <c r="F53" s="7">
        <f t="shared" si="9"/>
        <v>0</v>
      </c>
      <c r="G53" s="7">
        <v>0</v>
      </c>
      <c r="H53" s="7">
        <v>0</v>
      </c>
      <c r="I53" s="7">
        <f t="shared" si="10"/>
        <v>0</v>
      </c>
    </row>
    <row r="54" spans="2:9" x14ac:dyDescent="0.3">
      <c r="B54" s="5"/>
      <c r="C54" s="6" t="s">
        <v>18</v>
      </c>
      <c r="D54" s="7">
        <v>0</v>
      </c>
      <c r="E54" s="7">
        <v>0</v>
      </c>
      <c r="F54" s="7">
        <f t="shared" si="9"/>
        <v>0</v>
      </c>
      <c r="G54" s="7">
        <v>0</v>
      </c>
      <c r="H54" s="7">
        <v>0</v>
      </c>
      <c r="I54" s="7">
        <f t="shared" si="10"/>
        <v>0</v>
      </c>
    </row>
    <row r="55" spans="2:9" ht="18" customHeight="1" x14ac:dyDescent="0.3">
      <c r="B55" s="5"/>
      <c r="C55" s="6" t="s">
        <v>19</v>
      </c>
      <c r="D55" s="7">
        <v>2100701.5299999998</v>
      </c>
      <c r="E55" s="7">
        <v>2447864</v>
      </c>
      <c r="F55" s="7">
        <f t="shared" si="9"/>
        <v>4548565.5299999993</v>
      </c>
      <c r="G55" s="7">
        <v>1649652.95</v>
      </c>
      <c r="H55" s="7">
        <v>1649652.95</v>
      </c>
      <c r="I55" s="7">
        <f t="shared" si="10"/>
        <v>2898912.5799999991</v>
      </c>
    </row>
    <row r="56" spans="2:9" x14ac:dyDescent="0.3">
      <c r="B56" s="5"/>
      <c r="C56" s="6" t="s">
        <v>20</v>
      </c>
      <c r="D56" s="7">
        <v>0</v>
      </c>
      <c r="E56" s="7">
        <v>0</v>
      </c>
      <c r="F56" s="7">
        <f t="shared" si="9"/>
        <v>0</v>
      </c>
      <c r="G56" s="7">
        <v>0</v>
      </c>
      <c r="H56" s="7">
        <v>0</v>
      </c>
      <c r="I56" s="7">
        <f t="shared" si="10"/>
        <v>0</v>
      </c>
    </row>
    <row r="57" spans="2:9" ht="4.5" customHeight="1" x14ac:dyDescent="0.3">
      <c r="B57" s="8"/>
      <c r="C57" s="9"/>
      <c r="D57" s="4"/>
      <c r="E57" s="4"/>
      <c r="F57" s="4"/>
      <c r="G57" s="4"/>
      <c r="H57" s="4"/>
      <c r="I57" s="4"/>
    </row>
    <row r="58" spans="2:9" x14ac:dyDescent="0.3">
      <c r="B58" s="31" t="s">
        <v>21</v>
      </c>
      <c r="C58" s="32"/>
      <c r="D58" s="4">
        <f>SUM(D59:D65)</f>
        <v>8034619.2199999997</v>
      </c>
      <c r="E58" s="4">
        <f t="shared" ref="E58:I58" si="11">SUM(E59:E65)</f>
        <v>2481670.48</v>
      </c>
      <c r="F58" s="4">
        <f t="shared" si="11"/>
        <v>10516289.699999999</v>
      </c>
      <c r="G58" s="4">
        <f t="shared" si="11"/>
        <v>2427848.9899999998</v>
      </c>
      <c r="H58" s="4">
        <f t="shared" si="11"/>
        <v>2427848.9899999998</v>
      </c>
      <c r="I58" s="4">
        <f t="shared" si="11"/>
        <v>8088440.709999999</v>
      </c>
    </row>
    <row r="59" spans="2:9" x14ac:dyDescent="0.3">
      <c r="B59" s="5"/>
      <c r="C59" s="6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2:9" x14ac:dyDescent="0.3">
      <c r="B60" s="5"/>
      <c r="C60" s="6" t="s">
        <v>23</v>
      </c>
      <c r="D60" s="7">
        <v>7937846.1399999997</v>
      </c>
      <c r="E60" s="7">
        <v>2441011.48</v>
      </c>
      <c r="F60" s="7">
        <f>D60+E60</f>
        <v>10378857.619999999</v>
      </c>
      <c r="G60" s="7">
        <v>2398933.5699999998</v>
      </c>
      <c r="H60" s="7">
        <v>2398933.5699999998</v>
      </c>
      <c r="I60" s="7">
        <f>F60-G60</f>
        <v>7979924.0499999989</v>
      </c>
    </row>
    <row r="61" spans="2:9" x14ac:dyDescent="0.3">
      <c r="B61" s="5"/>
      <c r="C61" s="6" t="s">
        <v>24</v>
      </c>
      <c r="D61" s="7">
        <v>0</v>
      </c>
      <c r="E61" s="7">
        <v>0</v>
      </c>
      <c r="F61" s="7">
        <f t="shared" ref="F61:F65" si="12">D61+E61</f>
        <v>0</v>
      </c>
      <c r="G61" s="7">
        <v>0</v>
      </c>
      <c r="H61" s="7">
        <v>0</v>
      </c>
      <c r="I61" s="7">
        <f t="shared" ref="I61:I65" si="13">F61-G61</f>
        <v>0</v>
      </c>
    </row>
    <row r="62" spans="2:9" ht="22.8" x14ac:dyDescent="0.3">
      <c r="B62" s="5"/>
      <c r="C62" s="6" t="s">
        <v>25</v>
      </c>
      <c r="D62" s="7">
        <v>0</v>
      </c>
      <c r="E62" s="7">
        <v>0</v>
      </c>
      <c r="F62" s="7">
        <f t="shared" si="12"/>
        <v>0</v>
      </c>
      <c r="G62" s="7">
        <v>0</v>
      </c>
      <c r="H62" s="7">
        <v>0</v>
      </c>
      <c r="I62" s="7">
        <f t="shared" si="13"/>
        <v>0</v>
      </c>
    </row>
    <row r="63" spans="2:9" x14ac:dyDescent="0.3">
      <c r="B63" s="5"/>
      <c r="C63" s="6" t="s">
        <v>26</v>
      </c>
      <c r="D63" s="10">
        <v>0</v>
      </c>
      <c r="E63" s="10">
        <v>0</v>
      </c>
      <c r="F63" s="7">
        <f t="shared" si="12"/>
        <v>0</v>
      </c>
      <c r="G63" s="10">
        <v>0</v>
      </c>
      <c r="H63" s="10">
        <v>0</v>
      </c>
      <c r="I63" s="7">
        <f t="shared" si="13"/>
        <v>0</v>
      </c>
    </row>
    <row r="64" spans="2:9" x14ac:dyDescent="0.3">
      <c r="B64" s="5"/>
      <c r="C64" s="6" t="s">
        <v>27</v>
      </c>
      <c r="D64" s="7">
        <v>0</v>
      </c>
      <c r="E64" s="7">
        <v>0</v>
      </c>
      <c r="F64" s="7">
        <f t="shared" si="12"/>
        <v>0</v>
      </c>
      <c r="G64" s="7">
        <v>0</v>
      </c>
      <c r="H64" s="7">
        <v>0</v>
      </c>
      <c r="I64" s="7">
        <f t="shared" si="13"/>
        <v>0</v>
      </c>
    </row>
    <row r="65" spans="2:9" x14ac:dyDescent="0.3">
      <c r="B65" s="5"/>
      <c r="C65" s="6" t="s">
        <v>28</v>
      </c>
      <c r="D65" s="7">
        <v>96773.08</v>
      </c>
      <c r="E65" s="7">
        <v>40659</v>
      </c>
      <c r="F65" s="7">
        <f t="shared" si="12"/>
        <v>137432.08000000002</v>
      </c>
      <c r="G65" s="7">
        <v>28915.42</v>
      </c>
      <c r="H65" s="7">
        <v>28915.42</v>
      </c>
      <c r="I65" s="7">
        <f t="shared" si="13"/>
        <v>108516.66000000002</v>
      </c>
    </row>
    <row r="66" spans="2:9" ht="4.5" customHeight="1" x14ac:dyDescent="0.3">
      <c r="B66" s="8"/>
      <c r="C66" s="9"/>
      <c r="D66" s="4"/>
      <c r="E66" s="4"/>
      <c r="F66" s="4"/>
      <c r="G66" s="4"/>
      <c r="H66" s="4"/>
      <c r="I66" s="4"/>
    </row>
    <row r="67" spans="2:9" x14ac:dyDescent="0.3">
      <c r="B67" s="31" t="s">
        <v>29</v>
      </c>
      <c r="C67" s="32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ht="22.8" x14ac:dyDescent="0.3">
      <c r="B68" s="5"/>
      <c r="C68" s="6" t="s">
        <v>30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2:9" x14ac:dyDescent="0.3">
      <c r="B69" s="5"/>
      <c r="C69" s="6" t="s">
        <v>31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2:9" x14ac:dyDescent="0.3">
      <c r="B70" s="5"/>
      <c r="C70" s="6" t="s">
        <v>32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2:9" x14ac:dyDescent="0.3">
      <c r="B71" s="5"/>
      <c r="C71" s="6" t="s">
        <v>33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2:9" x14ac:dyDescent="0.3">
      <c r="B72" s="5"/>
      <c r="C72" s="6" t="s">
        <v>34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2:9" x14ac:dyDescent="0.3">
      <c r="B73" s="5"/>
      <c r="C73" s="6" t="s">
        <v>35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2:9" x14ac:dyDescent="0.3">
      <c r="B74" s="5"/>
      <c r="C74" s="6" t="s">
        <v>36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2:9" x14ac:dyDescent="0.3">
      <c r="B75" s="5"/>
      <c r="C75" s="6" t="s">
        <v>37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2:9" x14ac:dyDescent="0.3">
      <c r="B76" s="5"/>
      <c r="C76" s="6" t="s">
        <v>38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2:9" ht="4.5" customHeight="1" x14ac:dyDescent="0.3">
      <c r="B77" s="8"/>
      <c r="C77" s="9"/>
      <c r="D77" s="4"/>
      <c r="E77" s="4"/>
      <c r="F77" s="4"/>
      <c r="G77" s="4"/>
      <c r="H77" s="4"/>
      <c r="I77" s="4"/>
    </row>
    <row r="78" spans="2:9" ht="24.75" customHeight="1" x14ac:dyDescent="0.3">
      <c r="B78" s="31" t="s">
        <v>39</v>
      </c>
      <c r="C78" s="32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2:9" ht="22.8" x14ac:dyDescent="0.3">
      <c r="B79" s="5"/>
      <c r="C79" s="6" t="s">
        <v>40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2:9" ht="22.8" x14ac:dyDescent="0.3">
      <c r="B80" s="5"/>
      <c r="C80" s="6" t="s">
        <v>41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2:9" x14ac:dyDescent="0.3">
      <c r="B81" s="5"/>
      <c r="C81" s="6" t="s">
        <v>42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2:9" x14ac:dyDescent="0.3">
      <c r="B82" s="5"/>
      <c r="C82" s="6" t="s">
        <v>43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2:9" ht="4.5" customHeight="1" x14ac:dyDescent="0.3">
      <c r="B83" s="8"/>
      <c r="C83" s="9"/>
      <c r="D83" s="4"/>
      <c r="E83" s="4"/>
      <c r="F83" s="4"/>
      <c r="G83" s="4"/>
      <c r="H83" s="4"/>
      <c r="I83" s="4"/>
    </row>
    <row r="84" spans="2:9" x14ac:dyDescent="0.3">
      <c r="B84" s="31" t="s">
        <v>45</v>
      </c>
      <c r="C84" s="32"/>
      <c r="D84" s="4">
        <f>D10+D47</f>
        <v>238614659.02000001</v>
      </c>
      <c r="E84" s="4">
        <f t="shared" ref="E84:I84" si="14">E10+E47</f>
        <v>38146681.949999996</v>
      </c>
      <c r="F84" s="4">
        <f t="shared" si="14"/>
        <v>276761340.96999997</v>
      </c>
      <c r="G84" s="4">
        <f t="shared" si="14"/>
        <v>62907266.019999996</v>
      </c>
      <c r="H84" s="4">
        <f t="shared" si="14"/>
        <v>62907266.019999996</v>
      </c>
      <c r="I84" s="4">
        <f t="shared" si="14"/>
        <v>213854074.94999999</v>
      </c>
    </row>
    <row r="85" spans="2:9" ht="4.5" customHeight="1" thickBot="1" x14ac:dyDescent="0.35">
      <c r="B85" s="11"/>
      <c r="C85" s="12"/>
      <c r="D85" s="13"/>
      <c r="E85" s="13"/>
      <c r="F85" s="13"/>
      <c r="G85" s="13"/>
      <c r="H85" s="13"/>
      <c r="I85" s="13"/>
    </row>
    <row r="86" spans="2:9" ht="3.75" customHeight="1" x14ac:dyDescent="0.3"/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23622047244094491" right="0.23622047244094491" top="0.35433070866141736" bottom="0.35433070866141736" header="0.31496062992125984" footer="0.31496062992125984"/>
  <pageSetup scale="71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CF</vt:lpstr>
      <vt:lpstr>'EAEPED CF'!Área_de_impresión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2023-04-24T23:12:29Z</cp:lastPrinted>
  <dcterms:created xsi:type="dcterms:W3CDTF">2019-02-28T23:19:47Z</dcterms:created>
  <dcterms:modified xsi:type="dcterms:W3CDTF">2023-04-24T23:12:37Z</dcterms:modified>
</cp:coreProperties>
</file>