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\\Sjsabinas\ro2022_2024\CUENTA PUBLICA 2023\CUARTO TRIMESTRE 2023\V. LDF\"/>
    </mc:Choice>
  </mc:AlternateContent>
  <xr:revisionPtr revIDLastSave="0" documentId="13_ncr:1_{BB8214AE-3269-4E7F-A16B-A93C134C8FD1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EAEPED CF" sheetId="2" r:id="rId1"/>
  </sheets>
  <definedNames>
    <definedName name="_xlnm.Print_Area" localSheetId="0">'EAEPED CF'!$A$1:$J$104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7" i="2" l="1"/>
  <c r="D47" i="2"/>
  <c r="E58" i="2"/>
  <c r="G58" i="2"/>
  <c r="H58" i="2"/>
  <c r="D58" i="2"/>
  <c r="I61" i="2"/>
  <c r="I62" i="2"/>
  <c r="I65" i="2"/>
  <c r="I60" i="2"/>
  <c r="F61" i="2"/>
  <c r="F62" i="2"/>
  <c r="F63" i="2"/>
  <c r="I63" i="2" s="1"/>
  <c r="F64" i="2"/>
  <c r="I64" i="2" s="1"/>
  <c r="F65" i="2"/>
  <c r="F60" i="2"/>
  <c r="F58" i="2" s="1"/>
  <c r="I52" i="2"/>
  <c r="I53" i="2"/>
  <c r="I56" i="2"/>
  <c r="I51" i="2"/>
  <c r="E48" i="2"/>
  <c r="G48" i="2"/>
  <c r="G47" i="2" s="1"/>
  <c r="H48" i="2"/>
  <c r="H47" i="2" s="1"/>
  <c r="D48" i="2"/>
  <c r="F52" i="2"/>
  <c r="F53" i="2"/>
  <c r="F54" i="2"/>
  <c r="I54" i="2" s="1"/>
  <c r="F55" i="2"/>
  <c r="I55" i="2" s="1"/>
  <c r="F56" i="2"/>
  <c r="F51" i="2"/>
  <c r="F48" i="2" s="1"/>
  <c r="E41" i="2"/>
  <c r="G41" i="2"/>
  <c r="H41" i="2"/>
  <c r="D41" i="2"/>
  <c r="F43" i="2"/>
  <c r="I43" i="2" s="1"/>
  <c r="F44" i="2"/>
  <c r="I44" i="2" s="1"/>
  <c r="F45" i="2"/>
  <c r="I45" i="2" s="1"/>
  <c r="F42" i="2"/>
  <c r="F41" i="2" s="1"/>
  <c r="E30" i="2"/>
  <c r="G30" i="2"/>
  <c r="H30" i="2"/>
  <c r="D30" i="2"/>
  <c r="I32" i="2"/>
  <c r="I36" i="2"/>
  <c r="I31" i="2"/>
  <c r="F32" i="2"/>
  <c r="F33" i="2"/>
  <c r="I33" i="2" s="1"/>
  <c r="F34" i="2"/>
  <c r="F30" i="2" s="1"/>
  <c r="F35" i="2"/>
  <c r="I35" i="2" s="1"/>
  <c r="F36" i="2"/>
  <c r="F37" i="2"/>
  <c r="I37" i="2" s="1"/>
  <c r="F38" i="2"/>
  <c r="I38" i="2" s="1"/>
  <c r="F39" i="2"/>
  <c r="I39" i="2" s="1"/>
  <c r="F31" i="2"/>
  <c r="E21" i="2"/>
  <c r="G21" i="2"/>
  <c r="H21" i="2"/>
  <c r="D21" i="2"/>
  <c r="I25" i="2"/>
  <c r="I26" i="2"/>
  <c r="F23" i="2"/>
  <c r="I23" i="2" s="1"/>
  <c r="F24" i="2"/>
  <c r="I24" i="2" s="1"/>
  <c r="F25" i="2"/>
  <c r="F26" i="2"/>
  <c r="F27" i="2"/>
  <c r="I27" i="2" s="1"/>
  <c r="F28" i="2"/>
  <c r="I28" i="2" s="1"/>
  <c r="F22" i="2"/>
  <c r="I22" i="2" s="1"/>
  <c r="E11" i="2"/>
  <c r="G11" i="2"/>
  <c r="H11" i="2"/>
  <c r="D11" i="2"/>
  <c r="I15" i="2"/>
  <c r="I16" i="2"/>
  <c r="F13" i="2"/>
  <c r="I13" i="2" s="1"/>
  <c r="F14" i="2"/>
  <c r="F15" i="2"/>
  <c r="F16" i="2"/>
  <c r="F17" i="2"/>
  <c r="I17" i="2" s="1"/>
  <c r="F18" i="2"/>
  <c r="I18" i="2" s="1"/>
  <c r="F19" i="2"/>
  <c r="I19" i="2" s="1"/>
  <c r="F12" i="2"/>
  <c r="I12" i="2" s="1"/>
  <c r="F47" i="2" l="1"/>
  <c r="I58" i="2"/>
  <c r="I34" i="2"/>
  <c r="I30" i="2" s="1"/>
  <c r="I48" i="2"/>
  <c r="I42" i="2"/>
  <c r="I41" i="2" s="1"/>
  <c r="G10" i="2"/>
  <c r="G84" i="2" s="1"/>
  <c r="E10" i="2"/>
  <c r="E84" i="2" s="1"/>
  <c r="I21" i="2"/>
  <c r="H10" i="2"/>
  <c r="H84" i="2" s="1"/>
  <c r="F21" i="2"/>
  <c r="D10" i="2"/>
  <c r="D84" i="2" s="1"/>
  <c r="F11" i="2"/>
  <c r="I14" i="2"/>
  <c r="I11" i="2" s="1"/>
  <c r="I47" i="2" l="1"/>
  <c r="I10" i="2"/>
  <c r="I84" i="2" s="1"/>
  <c r="F10" i="2"/>
  <c r="F84" i="2" s="1"/>
</calcChain>
</file>

<file path=xl/sharedStrings.xml><?xml version="1.0" encoding="utf-8"?>
<sst xmlns="http://schemas.openxmlformats.org/spreadsheetml/2006/main" count="81" uniqueCount="49">
  <si>
    <t>Estado Analítico del Ejercicio del Presupuesto de Egresos Detallado - LDF</t>
  </si>
  <si>
    <t>Clasificación Funcional (Finalidad y Función)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</si>
  <si>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</si>
  <si>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</si>
  <si>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</si>
  <si>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</si>
  <si>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</si>
  <si>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</si>
  <si>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</si>
  <si>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</si>
  <si>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</si>
  <si>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</si>
  <si>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</si>
  <si>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</si>
  <si>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</si>
  <si>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</si>
  <si>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</si>
  <si>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</si>
  <si>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</si>
  <si>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</si>
  <si>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</si>
  <si>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</si>
  <si>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</si>
  <si>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</si>
  <si>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</si>
  <si>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</si>
  <si>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</si>
  <si>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</si>
  <si>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</si>
  <si>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</si>
  <si>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</si>
  <si>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</si>
  <si>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</si>
  <si>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</si>
  <si>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</si>
  <si>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</si>
  <si>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</si>
  <si>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</si>
  <si>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</si>
  <si>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</si>
  <si>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</si>
  <si>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</si>
  <si>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</si>
  <si>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</si>
  <si>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</si>
  <si>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III. Total de Egresos (III = I + II)</t>
  </si>
  <si>
    <t>Del 01 de enero al 31 de diciembre de 2023 (b)</t>
  </si>
  <si>
    <t>ASEC_EAEPEDCF_4toTrim_J2</t>
  </si>
  <si>
    <t>Municipio de San Juan de Sabinas, Coahuila de Zaragoza.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</si>
</sst>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8">
    <xf numFmtId="0" fontId="0" fillId="0" borderId="0" xfId="0"/>
    <xf numFmtId="0" fontId="3" fillId="0" borderId="0" xfId="0" applyFont="1"/>
    <xf numFmtId="0" fontId="2" fillId="0" borderId="0" xfId="0" applyFont="1"/>
    <xf numFmtId="4" fontId="5" fillId="0" borderId="16" xfId="0" applyNumberFormat="1" applyFont="1" applyBorder="1" applyAlignment="1">
      <alignment horizontal="right" vertical="center" wrapText="1"/>
    </xf>
    <xf numFmtId="4" fontId="4" fillId="0" borderId="16" xfId="0" applyNumberFormat="1" applyFont="1" applyBorder="1" applyAlignment="1">
      <alignment horizontal="right" vertical="center"/>
    </xf>
    <xf numFmtId="0" fontId="5" fillId="0" borderId="4" xfId="0" applyFont="1" applyBorder="1" applyAlignment="1">
      <alignment horizontal="left" vertical="center" wrapText="1"/>
    </xf>
    <xf numFmtId="0" fontId="5" fillId="0" borderId="16" xfId="0" applyFont="1" applyBorder="1" applyAlignment="1">
      <alignment horizontal="left" vertical="center" wrapText="1"/>
    </xf>
    <xf numFmtId="4" fontId="5" fillId="0" borderId="16" xfId="0" applyNumberFormat="1" applyFont="1" applyBorder="1" applyAlignment="1">
      <alignment horizontal="right" vertical="center"/>
    </xf>
    <xf numFmtId="0" fontId="4" fillId="0" borderId="4" xfId="0" applyFont="1" applyBorder="1" applyAlignment="1">
      <alignment horizontal="justify" vertical="center" wrapText="1"/>
    </xf>
    <xf numFmtId="0" fontId="4" fillId="0" borderId="16" xfId="0" applyFont="1" applyBorder="1" applyAlignment="1">
      <alignment horizontal="justify" vertical="center" wrapText="1"/>
    </xf>
    <xf numFmtId="4" fontId="5" fillId="0" borderId="16" xfId="1" applyNumberFormat="1" applyFont="1" applyFill="1" applyBorder="1" applyAlignment="1">
      <alignment horizontal="right" vertical="center"/>
    </xf>
    <xf numFmtId="0" fontId="4" fillId="0" borderId="6" xfId="0" applyFont="1" applyBorder="1" applyAlignment="1">
      <alignment horizontal="justify" vertical="center"/>
    </xf>
    <xf numFmtId="0" fontId="4" fillId="0" borderId="14" xfId="0" applyFont="1" applyBorder="1" applyAlignment="1">
      <alignment horizontal="justify" vertical="center"/>
    </xf>
    <xf numFmtId="0" fontId="4" fillId="0" borderId="14" xfId="0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justify" vertical="center" wrapText="1"/>
    </xf>
    <xf numFmtId="0" fontId="4" fillId="0" borderId="3" xfId="0" applyFont="1" applyBorder="1" applyAlignment="1">
      <alignment horizontal="justify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49" fontId="4" fillId="2" borderId="1" xfId="0" applyNumberFormat="1" applyFont="1" applyFill="1" applyBorder="1" applyAlignment="1">
      <alignment horizontal="center" vertical="center"/>
    </xf>
    <xf numFmtId="49" fontId="4" fillId="2" borderId="2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 wrapText="1"/>
    </xf>
    <xf numFmtId="49" fontId="4" fillId="2" borderId="12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49" fontId="4" fillId="2" borderId="14" xfId="0" applyNumberFormat="1" applyFont="1" applyFill="1" applyBorder="1" applyAlignment="1">
      <alignment horizontal="center" vertical="center"/>
    </xf>
    <xf numFmtId="49" fontId="4" fillId="2" borderId="14" xfId="0" applyNumberFormat="1" applyFont="1" applyFill="1" applyBorder="1" applyAlignment="1">
      <alignment horizontal="center" vertical="center" wrapText="1"/>
    </xf>
    <xf numFmtId="49" fontId="4" fillId="2" borderId="15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BFBFB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99060</xdr:colOff>
      <xdr:row>1</xdr:row>
      <xdr:rowOff>167640</xdr:rowOff>
    </xdr:from>
    <xdr:to>
      <xdr:col>2</xdr:col>
      <xdr:colOff>998220</xdr:colOff>
      <xdr:row>5</xdr:row>
      <xdr:rowOff>129540</xdr:rowOff>
    </xdr:to>
    <xdr:pic>
      <xdr:nvPicPr>
        <xdr:cNvPr id="2" name="10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20" y="220980"/>
          <a:ext cx="169164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312420</xdr:colOff>
      <xdr:row>1</xdr:row>
      <xdr:rowOff>114300</xdr:rowOff>
    </xdr:from>
    <xdr:to>
      <xdr:col>8</xdr:col>
      <xdr:colOff>861060</xdr:colOff>
      <xdr:row>4</xdr:row>
      <xdr:rowOff>152400</xdr:rowOff>
    </xdr:to>
    <xdr:pic>
      <xdr:nvPicPr>
        <xdr:cNvPr id="4" name="1 Imagen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1480" y="167640"/>
          <a:ext cx="1539240" cy="586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25400</xdr:colOff>
      <xdr:row>93</xdr:row>
      <xdr:rowOff>114300</xdr:rowOff>
    </xdr:from>
    <xdr:to>
      <xdr:col>8</xdr:col>
      <xdr:colOff>965200</xdr:colOff>
      <xdr:row>102</xdr:row>
      <xdr:rowOff>170179</xdr:rowOff>
    </xdr:to>
    <xdr:grpSp>
      <xdr:nvGrpSpPr>
        <xdr:cNvPr id="14" name="1 Grupo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GrpSpPr/>
      </xdr:nvGrpSpPr>
      <xdr:grpSpPr bwMode="auto">
        <a:xfrm>
          <a:off x="86360" y="17190720"/>
          <a:ext cx="9588500" cy="1701799"/>
          <a:chOff x="0" y="0"/>
          <a:chExt cx="7818112" cy="990875"/>
        </a:xfrm>
      </xdr:grpSpPr>
      <xdr:sp macro="" textlink="">
        <xdr:nvSpPr>
          <xdr:cNvPr id="15" name="2 CuadroTexto">
            <a:extLst>
              <a:ext uri="{FF2B5EF4-FFF2-40B4-BE49-F238E27FC236}">
                <a16:creationId xmlns:a16="http://schemas.microsoft.com/office/drawing/2014/main" id="{00000000-0008-0000-0000-00000F000000}"/>
              </a:ext>
            </a:extLst>
          </xdr:cNvPr>
          <xdr:cNvSpPr txBox="1"/>
        </xdr:nvSpPr>
        <xdr:spPr>
          <a:xfrm>
            <a:off x="1974540" y="710198"/>
            <a:ext cx="3628885" cy="28067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1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DRA. BRIANDA ESTEFANÍA SOSA VEGA</a:t>
            </a:r>
            <a:endParaRPr lang="es-MX" sz="12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COMISIONADO DE HACIENDA / SALUD PÚBLICA</a:t>
            </a:r>
            <a:endParaRPr lang="es-MX" sz="12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16" name="3 CuadroTexto">
            <a:extLst>
              <a:ext uri="{FF2B5EF4-FFF2-40B4-BE49-F238E27FC236}">
                <a16:creationId xmlns:a16="http://schemas.microsoft.com/office/drawing/2014/main" id="{00000000-0008-0000-0000-000010000000}"/>
              </a:ext>
            </a:extLst>
          </xdr:cNvPr>
          <xdr:cNvSpPr txBox="1"/>
        </xdr:nvSpPr>
        <xdr:spPr bwMode="auto">
          <a:xfrm>
            <a:off x="2348102" y="0"/>
            <a:ext cx="3113014" cy="30194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1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ING. MARIO ALBERTO LÓPEZ GÁMEZ</a:t>
            </a:r>
            <a:endParaRPr lang="es-MX" sz="12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PRESIDENTE MUNICIPAL</a:t>
            </a:r>
            <a:endParaRPr lang="es-MX" sz="12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17" name="4 CuadroTexto">
            <a:extLst>
              <a:ext uri="{FF2B5EF4-FFF2-40B4-BE49-F238E27FC236}">
                <a16:creationId xmlns:a16="http://schemas.microsoft.com/office/drawing/2014/main" id="{00000000-0008-0000-0000-000011000000}"/>
              </a:ext>
            </a:extLst>
          </xdr:cNvPr>
          <xdr:cNvSpPr txBox="1"/>
        </xdr:nvSpPr>
        <xdr:spPr>
          <a:xfrm>
            <a:off x="0" y="391247"/>
            <a:ext cx="3486576" cy="23495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1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C.P. HECTOR MANUEL RÁBAGO SALAZAR</a:t>
            </a:r>
            <a:endParaRPr lang="es-MX" sz="12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CONTRALOR MUNICIPAL</a:t>
            </a:r>
            <a:endParaRPr lang="es-MX" sz="12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18" name="5 CuadroTexto">
            <a:extLst>
              <a:ext uri="{FF2B5EF4-FFF2-40B4-BE49-F238E27FC236}">
                <a16:creationId xmlns:a16="http://schemas.microsoft.com/office/drawing/2014/main" id="{00000000-0008-0000-0000-000012000000}"/>
              </a:ext>
            </a:extLst>
          </xdr:cNvPr>
          <xdr:cNvSpPr txBox="1"/>
        </xdr:nvSpPr>
        <xdr:spPr>
          <a:xfrm>
            <a:off x="4384902" y="378489"/>
            <a:ext cx="3433210" cy="20351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1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C.P. JORGE OMAR GONZALEZ ALMAGUER</a:t>
            </a:r>
            <a:endParaRPr lang="es-MX" sz="12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TESORERO MUNICIPAL</a:t>
            </a:r>
            <a:endParaRPr lang="es-MX" sz="1200">
              <a:effectLst/>
              <a:latin typeface="Times New Roman"/>
              <a:ea typeface="Times New Roman"/>
            </a:endParaRPr>
          </a:p>
        </xdr:txBody>
      </xdr:sp>
      <xdr:cxnSp macro="">
        <xdr:nvCxnSpPr>
          <xdr:cNvPr id="19" name="6 Conector recto">
            <a:extLst>
              <a:ext uri="{FF2B5EF4-FFF2-40B4-BE49-F238E27FC236}">
                <a16:creationId xmlns:a16="http://schemas.microsoft.com/office/drawing/2014/main" id="{00000000-0008-0000-0000-000013000000}"/>
              </a:ext>
            </a:extLst>
          </xdr:cNvPr>
          <xdr:cNvCxnSpPr/>
        </xdr:nvCxnSpPr>
        <xdr:spPr>
          <a:xfrm>
            <a:off x="2623827" y="0"/>
            <a:ext cx="2561566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20" name="7 Conector recto">
            <a:extLst>
              <a:ext uri="{FF2B5EF4-FFF2-40B4-BE49-F238E27FC236}">
                <a16:creationId xmlns:a16="http://schemas.microsoft.com/office/drawing/2014/main" id="{00000000-0008-0000-0000-000014000000}"/>
              </a:ext>
            </a:extLst>
          </xdr:cNvPr>
          <xdr:cNvCxnSpPr/>
        </xdr:nvCxnSpPr>
        <xdr:spPr>
          <a:xfrm>
            <a:off x="2525987" y="688935"/>
            <a:ext cx="2552671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21" name="8 Conector recto">
            <a:extLst>
              <a:ext uri="{FF2B5EF4-FFF2-40B4-BE49-F238E27FC236}">
                <a16:creationId xmlns:a16="http://schemas.microsoft.com/office/drawing/2014/main" id="{00000000-0008-0000-0000-000015000000}"/>
              </a:ext>
            </a:extLst>
          </xdr:cNvPr>
          <xdr:cNvCxnSpPr/>
        </xdr:nvCxnSpPr>
        <xdr:spPr>
          <a:xfrm>
            <a:off x="453611" y="391247"/>
            <a:ext cx="2561566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22" name="9 Conector recto">
            <a:extLst>
              <a:ext uri="{FF2B5EF4-FFF2-40B4-BE49-F238E27FC236}">
                <a16:creationId xmlns:a16="http://schemas.microsoft.com/office/drawing/2014/main" id="{00000000-0008-0000-0000-000016000000}"/>
              </a:ext>
            </a:extLst>
          </xdr:cNvPr>
          <xdr:cNvCxnSpPr/>
        </xdr:nvCxnSpPr>
        <xdr:spPr>
          <a:xfrm>
            <a:off x="4971928" y="378489"/>
            <a:ext cx="2579354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86"/>
  <sheetViews>
    <sheetView showGridLines="0" tabSelected="1" zoomScaleNormal="100" workbookViewId="0">
      <selection activeCell="G28" sqref="G28"/>
    </sheetView>
  </sheetViews>
  <sheetFormatPr baseColWidth="10" defaultColWidth="11.5546875" defaultRowHeight="14.4" x14ac:dyDescent="0.3"/>
  <cols>
    <col min="1" max="1" width="0.88671875" style="1" customWidth="1"/>
    <col min="2" max="2" width="11.5546875" style="1"/>
    <col min="3" max="3" width="42.88671875" style="1" customWidth="1"/>
    <col min="4" max="4" width="14.44140625" style="1" bestFit="1" customWidth="1"/>
    <col min="5" max="5" width="13.88671875" style="1" customWidth="1"/>
    <col min="6" max="9" width="14.44140625" style="1" bestFit="1" customWidth="1"/>
    <col min="10" max="10" width="0.88671875" style="1" customWidth="1"/>
    <col min="11" max="16384" width="11.5546875" style="1"/>
  </cols>
  <sheetData>
    <row r="1" spans="2:10" ht="4.5" customHeight="1" thickBot="1" x14ac:dyDescent="0.3"/>
    <row r="2" spans="2:10" x14ac:dyDescent="0.3">
      <c r="B2" s="21" t="s">
        <v>48</v>
      </c>
      <c r="C2" s="22"/>
      <c r="D2" s="22"/>
      <c r="E2" s="22"/>
      <c r="F2" s="22"/>
      <c r="G2" s="22"/>
      <c r="H2" s="22"/>
      <c r="I2" s="23"/>
      <c r="J2" s="2" t="s">
        <v>47</v>
      </c>
    </row>
    <row r="3" spans="2:10" x14ac:dyDescent="0.3">
      <c r="B3" s="24" t="s">
        <v>0</v>
      </c>
      <c r="C3" s="25"/>
      <c r="D3" s="25"/>
      <c r="E3" s="25"/>
      <c r="F3" s="25"/>
      <c r="G3" s="25"/>
      <c r="H3" s="25"/>
      <c r="I3" s="26"/>
    </row>
    <row r="4" spans="2:10" x14ac:dyDescent="0.3">
      <c r="B4" s="24" t="s">
        <v>1</v>
      </c>
      <c r="C4" s="25"/>
      <c r="D4" s="25"/>
      <c r="E4" s="25"/>
      <c r="F4" s="25"/>
      <c r="G4" s="25"/>
      <c r="H4" s="25"/>
      <c r="I4" s="26"/>
    </row>
    <row r="5" spans="2:10" x14ac:dyDescent="0.3">
      <c r="B5" s="24" t="s">
        <v>46</v>
      </c>
      <c r="C5" s="25"/>
      <c r="D5" s="25"/>
      <c r="E5" s="25"/>
      <c r="F5" s="25"/>
      <c r="G5" s="25"/>
      <c r="H5" s="25"/>
      <c r="I5" s="26"/>
    </row>
    <row r="6" spans="2:10" ht="15" thickBot="1" x14ac:dyDescent="0.35">
      <c r="B6" s="27" t="s">
        <v>2</v>
      </c>
      <c r="C6" s="28"/>
      <c r="D6" s="28"/>
      <c r="E6" s="28"/>
      <c r="F6" s="28"/>
      <c r="G6" s="28"/>
      <c r="H6" s="28"/>
      <c r="I6" s="29"/>
    </row>
    <row r="7" spans="2:10" ht="15" thickBot="1" x14ac:dyDescent="0.35">
      <c r="B7" s="21" t="s">
        <v>3</v>
      </c>
      <c r="C7" s="30"/>
      <c r="D7" s="31" t="s">
        <v>4</v>
      </c>
      <c r="E7" s="32"/>
      <c r="F7" s="32"/>
      <c r="G7" s="32"/>
      <c r="H7" s="33"/>
      <c r="I7" s="34" t="s">
        <v>5</v>
      </c>
    </row>
    <row r="8" spans="2:10" ht="24.6" thickBot="1" x14ac:dyDescent="0.35">
      <c r="B8" s="27"/>
      <c r="C8" s="35"/>
      <c r="D8" s="36" t="s">
        <v>6</v>
      </c>
      <c r="E8" s="36" t="s">
        <v>7</v>
      </c>
      <c r="F8" s="36" t="s">
        <v>8</v>
      </c>
      <c r="G8" s="36" t="s">
        <v>9</v>
      </c>
      <c r="H8" s="36" t="s">
        <v>10</v>
      </c>
      <c r="I8" s="37"/>
    </row>
    <row r="9" spans="2:10" ht="5.25" customHeight="1" x14ac:dyDescent="0.25">
      <c r="B9" s="16"/>
      <c r="C9" s="17"/>
      <c r="D9" s="3"/>
      <c r="E9" s="3"/>
      <c r="F9" s="3"/>
      <c r="G9" s="3"/>
      <c r="H9" s="3"/>
      <c r="I9" s="3"/>
    </row>
    <row r="10" spans="2:10" ht="16.5" customHeight="1" x14ac:dyDescent="0.25">
      <c r="B10" s="14" t="s">
        <v>11</v>
      </c>
      <c r="C10" s="18"/>
      <c r="D10" s="4">
        <f>D11+D21+D30+D41</f>
        <v>196220296.34</v>
      </c>
      <c r="E10" s="4">
        <f t="shared" ref="E10:I10" si="0">E11+E21+E30+E41</f>
        <v>98036464.519999996</v>
      </c>
      <c r="F10" s="4">
        <f t="shared" si="0"/>
        <v>294256760.85999995</v>
      </c>
      <c r="G10" s="4">
        <f t="shared" si="0"/>
        <v>176659332.00999999</v>
      </c>
      <c r="H10" s="4">
        <f t="shared" si="0"/>
        <v>172486924.00999999</v>
      </c>
      <c r="I10" s="4">
        <f t="shared" si="0"/>
        <v>117597428.84999999</v>
      </c>
    </row>
    <row r="11" spans="2:10" ht="15" x14ac:dyDescent="0.25">
      <c r="B11" s="19" t="s">
        <v>12</v>
      </c>
      <c r="C11" s="20"/>
      <c r="D11" s="4">
        <f>SUM(D12:D19)</f>
        <v>179916314.63</v>
      </c>
      <c r="E11" s="4">
        <f t="shared" ref="E11:I11" si="1">SUM(E12:E19)</f>
        <v>79815725.390000001</v>
      </c>
      <c r="F11" s="4">
        <f t="shared" si="1"/>
        <v>259732040.01999998</v>
      </c>
      <c r="G11" s="4">
        <f t="shared" si="1"/>
        <v>158332724.79999998</v>
      </c>
      <c r="H11" s="4">
        <f t="shared" si="1"/>
        <v>154330920.79999998</v>
      </c>
      <c r="I11" s="4">
        <f t="shared" si="1"/>
        <v>101399315.22</v>
      </c>
    </row>
    <row r="12" spans="2:10" x14ac:dyDescent="0.3">
      <c r="B12" s="5"/>
      <c r="C12" s="6" t="s">
        <v>13</v>
      </c>
      <c r="D12" s="7">
        <v>0</v>
      </c>
      <c r="E12" s="7">
        <v>0</v>
      </c>
      <c r="F12" s="7">
        <f>D12+E12</f>
        <v>0</v>
      </c>
      <c r="G12" s="7">
        <v>0</v>
      </c>
      <c r="H12" s="7">
        <v>0</v>
      </c>
      <c r="I12" s="7">
        <f>F12-G12</f>
        <v>0</v>
      </c>
    </row>
    <row r="13" spans="2:10" ht="15" x14ac:dyDescent="0.25">
      <c r="B13" s="5"/>
      <c r="C13" s="6" t="s">
        <v>14</v>
      </c>
      <c r="D13" s="7">
        <v>0</v>
      </c>
      <c r="E13" s="7">
        <v>0</v>
      </c>
      <c r="F13" s="7">
        <f t="shared" ref="F13:F19" si="2">D13+E13</f>
        <v>0</v>
      </c>
      <c r="G13" s="7">
        <v>0</v>
      </c>
      <c r="H13" s="7">
        <v>0</v>
      </c>
      <c r="I13" s="7">
        <f t="shared" ref="I13:I19" si="3">F13-G13</f>
        <v>0</v>
      </c>
    </row>
    <row r="14" spans="2:10" x14ac:dyDescent="0.3">
      <c r="B14" s="5"/>
      <c r="C14" s="6" t="s">
        <v>15</v>
      </c>
      <c r="D14" s="7">
        <v>169333034.81999999</v>
      </c>
      <c r="E14" s="7">
        <v>74724569.879999995</v>
      </c>
      <c r="F14" s="7">
        <f t="shared" si="2"/>
        <v>244057604.69999999</v>
      </c>
      <c r="G14" s="7">
        <v>148203016.78999999</v>
      </c>
      <c r="H14" s="7">
        <v>144533940.78999999</v>
      </c>
      <c r="I14" s="7">
        <f t="shared" si="3"/>
        <v>95854587.909999996</v>
      </c>
    </row>
    <row r="15" spans="2:10" ht="15" x14ac:dyDescent="0.25">
      <c r="B15" s="5"/>
      <c r="C15" s="6" t="s">
        <v>16</v>
      </c>
      <c r="D15" s="7">
        <v>0</v>
      </c>
      <c r="E15" s="7">
        <v>0</v>
      </c>
      <c r="F15" s="7">
        <f t="shared" si="2"/>
        <v>0</v>
      </c>
      <c r="G15" s="7">
        <v>0</v>
      </c>
      <c r="H15" s="7">
        <v>0</v>
      </c>
      <c r="I15" s="7">
        <f t="shared" si="3"/>
        <v>0</v>
      </c>
    </row>
    <row r="16" spans="2:10" ht="15" x14ac:dyDescent="0.25">
      <c r="B16" s="5"/>
      <c r="C16" s="6" t="s">
        <v>17</v>
      </c>
      <c r="D16" s="7">
        <v>0</v>
      </c>
      <c r="E16" s="7">
        <v>0</v>
      </c>
      <c r="F16" s="7">
        <f t="shared" si="2"/>
        <v>0</v>
      </c>
      <c r="G16" s="7">
        <v>0</v>
      </c>
      <c r="H16" s="7">
        <v>0</v>
      </c>
      <c r="I16" s="7">
        <f t="shared" si="3"/>
        <v>0</v>
      </c>
    </row>
    <row r="17" spans="2:9" ht="15" x14ac:dyDescent="0.25">
      <c r="B17" s="5"/>
      <c r="C17" s="6" t="s">
        <v>18</v>
      </c>
      <c r="D17" s="7">
        <v>0</v>
      </c>
      <c r="E17" s="7">
        <v>0</v>
      </c>
      <c r="F17" s="7">
        <f t="shared" si="2"/>
        <v>0</v>
      </c>
      <c r="G17" s="7">
        <v>0</v>
      </c>
      <c r="H17" s="7">
        <v>0</v>
      </c>
      <c r="I17" s="7">
        <f t="shared" si="3"/>
        <v>0</v>
      </c>
    </row>
    <row r="18" spans="2:9" ht="17.25" customHeight="1" x14ac:dyDescent="0.3">
      <c r="B18" s="5"/>
      <c r="C18" s="6" t="s">
        <v>19</v>
      </c>
      <c r="D18" s="7">
        <v>10583279.810000001</v>
      </c>
      <c r="E18" s="7">
        <v>5091155.51</v>
      </c>
      <c r="F18" s="7">
        <f t="shared" si="2"/>
        <v>15674435.32</v>
      </c>
      <c r="G18" s="7">
        <v>10129708.01</v>
      </c>
      <c r="H18" s="7">
        <v>9796980.0099999998</v>
      </c>
      <c r="I18" s="7">
        <f t="shared" si="3"/>
        <v>5544727.3100000005</v>
      </c>
    </row>
    <row r="19" spans="2:9" ht="15" x14ac:dyDescent="0.25">
      <c r="B19" s="5"/>
      <c r="C19" s="6" t="s">
        <v>20</v>
      </c>
      <c r="D19" s="7">
        <v>0</v>
      </c>
      <c r="E19" s="7">
        <v>0</v>
      </c>
      <c r="F19" s="7">
        <f t="shared" si="2"/>
        <v>0</v>
      </c>
      <c r="G19" s="7">
        <v>0</v>
      </c>
      <c r="H19" s="7">
        <v>0</v>
      </c>
      <c r="I19" s="7">
        <f t="shared" si="3"/>
        <v>0</v>
      </c>
    </row>
    <row r="20" spans="2:9" ht="4.5" customHeight="1" x14ac:dyDescent="0.25">
      <c r="B20" s="8"/>
      <c r="C20" s="9"/>
      <c r="D20" s="4"/>
      <c r="E20" s="4"/>
      <c r="F20" s="4"/>
      <c r="G20" s="4"/>
      <c r="H20" s="4"/>
      <c r="I20" s="4"/>
    </row>
    <row r="21" spans="2:9" ht="15" x14ac:dyDescent="0.25">
      <c r="B21" s="14" t="s">
        <v>21</v>
      </c>
      <c r="C21" s="15"/>
      <c r="D21" s="4">
        <f>SUM(D22:D28)</f>
        <v>16303981.709999999</v>
      </c>
      <c r="E21" s="4">
        <f t="shared" ref="E21:I21" si="4">SUM(E22:E28)</f>
        <v>18220739.129999999</v>
      </c>
      <c r="F21" s="4">
        <f t="shared" si="4"/>
        <v>34524720.839999996</v>
      </c>
      <c r="G21" s="4">
        <f t="shared" si="4"/>
        <v>18326607.210000001</v>
      </c>
      <c r="H21" s="4">
        <f t="shared" si="4"/>
        <v>18156003.210000001</v>
      </c>
      <c r="I21" s="4">
        <f t="shared" si="4"/>
        <v>16198113.629999999</v>
      </c>
    </row>
    <row r="22" spans="2:9" x14ac:dyDescent="0.3">
      <c r="B22" s="5"/>
      <c r="C22" s="6" t="s">
        <v>22</v>
      </c>
      <c r="D22" s="7">
        <v>0</v>
      </c>
      <c r="E22" s="7">
        <v>0</v>
      </c>
      <c r="F22" s="7">
        <f>D22+E22</f>
        <v>0</v>
      </c>
      <c r="G22" s="7">
        <v>0</v>
      </c>
      <c r="H22" s="7">
        <v>0</v>
      </c>
      <c r="I22" s="7">
        <f>F22-G22</f>
        <v>0</v>
      </c>
    </row>
    <row r="23" spans="2:9" ht="15" x14ac:dyDescent="0.25">
      <c r="B23" s="5"/>
      <c r="C23" s="6" t="s">
        <v>23</v>
      </c>
      <c r="D23" s="7">
        <v>14143993.779999999</v>
      </c>
      <c r="E23" s="7">
        <v>16191639.85</v>
      </c>
      <c r="F23" s="7">
        <f t="shared" ref="F23:F28" si="5">D23+E23</f>
        <v>30335633.629999999</v>
      </c>
      <c r="G23" s="7">
        <v>14576222.35</v>
      </c>
      <c r="H23" s="7">
        <v>14464713.35</v>
      </c>
      <c r="I23" s="7">
        <f t="shared" ref="I23:I28" si="6">F23-G23</f>
        <v>15759411.279999999</v>
      </c>
    </row>
    <row r="24" spans="2:9" ht="15" x14ac:dyDescent="0.25">
      <c r="B24" s="5"/>
      <c r="C24" s="6" t="s">
        <v>24</v>
      </c>
      <c r="D24" s="7">
        <v>0</v>
      </c>
      <c r="E24" s="7">
        <v>0</v>
      </c>
      <c r="F24" s="7">
        <f t="shared" si="5"/>
        <v>0</v>
      </c>
      <c r="G24" s="7">
        <v>0</v>
      </c>
      <c r="H24" s="7">
        <v>0</v>
      </c>
      <c r="I24" s="7">
        <f t="shared" si="6"/>
        <v>0</v>
      </c>
    </row>
    <row r="25" spans="2:9" ht="22.8" x14ac:dyDescent="0.3">
      <c r="B25" s="5"/>
      <c r="C25" s="6" t="s">
        <v>25</v>
      </c>
      <c r="D25" s="7">
        <v>0</v>
      </c>
      <c r="E25" s="7">
        <v>0</v>
      </c>
      <c r="F25" s="7">
        <f t="shared" si="5"/>
        <v>0</v>
      </c>
      <c r="G25" s="7">
        <v>0</v>
      </c>
      <c r="H25" s="7">
        <v>0</v>
      </c>
      <c r="I25" s="7">
        <f t="shared" si="6"/>
        <v>0</v>
      </c>
    </row>
    <row r="26" spans="2:9" x14ac:dyDescent="0.3">
      <c r="B26" s="5"/>
      <c r="C26" s="6" t="s">
        <v>26</v>
      </c>
      <c r="D26" s="10">
        <v>0</v>
      </c>
      <c r="E26" s="10">
        <v>0</v>
      </c>
      <c r="F26" s="7">
        <f t="shared" si="5"/>
        <v>0</v>
      </c>
      <c r="G26" s="10">
        <v>0</v>
      </c>
      <c r="H26" s="10">
        <v>0</v>
      </c>
      <c r="I26" s="7">
        <f t="shared" si="6"/>
        <v>0</v>
      </c>
    </row>
    <row r="27" spans="2:9" x14ac:dyDescent="0.3">
      <c r="B27" s="5"/>
      <c r="C27" s="6" t="s">
        <v>27</v>
      </c>
      <c r="D27" s="7">
        <v>0</v>
      </c>
      <c r="E27" s="7">
        <v>0</v>
      </c>
      <c r="F27" s="7">
        <f t="shared" si="5"/>
        <v>0</v>
      </c>
      <c r="G27" s="7">
        <v>0</v>
      </c>
      <c r="H27" s="7">
        <v>0</v>
      </c>
      <c r="I27" s="7">
        <f t="shared" si="6"/>
        <v>0</v>
      </c>
    </row>
    <row r="28" spans="2:9" ht="15" x14ac:dyDescent="0.25">
      <c r="B28" s="5"/>
      <c r="C28" s="6" t="s">
        <v>28</v>
      </c>
      <c r="D28" s="7">
        <v>2159987.9300000002</v>
      </c>
      <c r="E28" s="7">
        <v>2029099.28</v>
      </c>
      <c r="F28" s="7">
        <f t="shared" si="5"/>
        <v>4189087.21</v>
      </c>
      <c r="G28" s="7">
        <v>3750384.86</v>
      </c>
      <c r="H28" s="7">
        <v>3691289.86</v>
      </c>
      <c r="I28" s="7">
        <f t="shared" si="6"/>
        <v>438702.35000000009</v>
      </c>
    </row>
    <row r="29" spans="2:9" ht="4.5" customHeight="1" x14ac:dyDescent="0.25">
      <c r="B29" s="8"/>
      <c r="C29" s="9"/>
      <c r="D29" s="4"/>
      <c r="E29" s="4"/>
      <c r="F29" s="4"/>
      <c r="G29" s="4"/>
      <c r="H29" s="4"/>
      <c r="I29" s="4"/>
    </row>
    <row r="30" spans="2:9" x14ac:dyDescent="0.3">
      <c r="B30" s="14" t="s">
        <v>29</v>
      </c>
      <c r="C30" s="15"/>
      <c r="D30" s="4">
        <f>SUM(D31:D39)</f>
        <v>0</v>
      </c>
      <c r="E30" s="4">
        <f t="shared" ref="E30:I30" si="7">SUM(E31:E39)</f>
        <v>0</v>
      </c>
      <c r="F30" s="4">
        <f t="shared" si="7"/>
        <v>0</v>
      </c>
      <c r="G30" s="4">
        <f t="shared" si="7"/>
        <v>0</v>
      </c>
      <c r="H30" s="4">
        <f t="shared" si="7"/>
        <v>0</v>
      </c>
      <c r="I30" s="4">
        <f t="shared" si="7"/>
        <v>0</v>
      </c>
    </row>
    <row r="31" spans="2:9" ht="22.8" x14ac:dyDescent="0.3">
      <c r="B31" s="5"/>
      <c r="C31" s="6" t="s">
        <v>30</v>
      </c>
      <c r="D31" s="7">
        <v>0</v>
      </c>
      <c r="E31" s="7">
        <v>0</v>
      </c>
      <c r="F31" s="7">
        <f>D31+E31</f>
        <v>0</v>
      </c>
      <c r="G31" s="7">
        <v>0</v>
      </c>
      <c r="H31" s="7">
        <v>0</v>
      </c>
      <c r="I31" s="7">
        <f>F31-G31</f>
        <v>0</v>
      </c>
    </row>
    <row r="32" spans="2:9" ht="15" x14ac:dyDescent="0.25">
      <c r="B32" s="5"/>
      <c r="C32" s="6" t="s">
        <v>31</v>
      </c>
      <c r="D32" s="7">
        <v>0</v>
      </c>
      <c r="E32" s="7">
        <v>0</v>
      </c>
      <c r="F32" s="7">
        <f t="shared" ref="F32:F39" si="8">D32+E32</f>
        <v>0</v>
      </c>
      <c r="G32" s="7">
        <v>0</v>
      </c>
      <c r="H32" s="7">
        <v>0</v>
      </c>
      <c r="I32" s="7">
        <f t="shared" ref="I32:I39" si="9">F32-G32</f>
        <v>0</v>
      </c>
    </row>
    <row r="33" spans="2:9" x14ac:dyDescent="0.3">
      <c r="B33" s="5"/>
      <c r="C33" s="6" t="s">
        <v>32</v>
      </c>
      <c r="D33" s="7">
        <v>0</v>
      </c>
      <c r="E33" s="7">
        <v>0</v>
      </c>
      <c r="F33" s="7">
        <f t="shared" si="8"/>
        <v>0</v>
      </c>
      <c r="G33" s="7">
        <v>0</v>
      </c>
      <c r="H33" s="7">
        <v>0</v>
      </c>
      <c r="I33" s="7">
        <f t="shared" si="9"/>
        <v>0</v>
      </c>
    </row>
    <row r="34" spans="2:9" x14ac:dyDescent="0.3">
      <c r="B34" s="5"/>
      <c r="C34" s="6" t="s">
        <v>33</v>
      </c>
      <c r="D34" s="7">
        <v>0</v>
      </c>
      <c r="E34" s="7">
        <v>0</v>
      </c>
      <c r="F34" s="7">
        <f t="shared" si="8"/>
        <v>0</v>
      </c>
      <c r="G34" s="7">
        <v>0</v>
      </c>
      <c r="H34" s="7">
        <v>0</v>
      </c>
      <c r="I34" s="7">
        <f t="shared" si="9"/>
        <v>0</v>
      </c>
    </row>
    <row r="35" spans="2:9" x14ac:dyDescent="0.3">
      <c r="B35" s="5"/>
      <c r="C35" s="6" t="s">
        <v>34</v>
      </c>
      <c r="D35" s="7">
        <v>0</v>
      </c>
      <c r="E35" s="7">
        <v>0</v>
      </c>
      <c r="F35" s="7">
        <f t="shared" si="8"/>
        <v>0</v>
      </c>
      <c r="G35" s="7">
        <v>0</v>
      </c>
      <c r="H35" s="7">
        <v>0</v>
      </c>
      <c r="I35" s="7">
        <f t="shared" si="9"/>
        <v>0</v>
      </c>
    </row>
    <row r="36" spans="2:9" x14ac:dyDescent="0.3">
      <c r="B36" s="5"/>
      <c r="C36" s="6" t="s">
        <v>35</v>
      </c>
      <c r="D36" s="7">
        <v>0</v>
      </c>
      <c r="E36" s="7">
        <v>0</v>
      </c>
      <c r="F36" s="7">
        <f t="shared" si="8"/>
        <v>0</v>
      </c>
      <c r="G36" s="7">
        <v>0</v>
      </c>
      <c r="H36" s="7">
        <v>0</v>
      </c>
      <c r="I36" s="7">
        <f t="shared" si="9"/>
        <v>0</v>
      </c>
    </row>
    <row r="37" spans="2:9" ht="15" x14ac:dyDescent="0.25">
      <c r="B37" s="5"/>
      <c r="C37" s="6" t="s">
        <v>36</v>
      </c>
      <c r="D37" s="7">
        <v>0</v>
      </c>
      <c r="E37" s="7">
        <v>0</v>
      </c>
      <c r="F37" s="7">
        <f t="shared" si="8"/>
        <v>0</v>
      </c>
      <c r="G37" s="7">
        <v>0</v>
      </c>
      <c r="H37" s="7">
        <v>0</v>
      </c>
      <c r="I37" s="7">
        <f t="shared" si="9"/>
        <v>0</v>
      </c>
    </row>
    <row r="38" spans="2:9" x14ac:dyDescent="0.3">
      <c r="B38" s="5"/>
      <c r="C38" s="6" t="s">
        <v>37</v>
      </c>
      <c r="D38" s="7">
        <v>0</v>
      </c>
      <c r="E38" s="7">
        <v>0</v>
      </c>
      <c r="F38" s="7">
        <f t="shared" si="8"/>
        <v>0</v>
      </c>
      <c r="G38" s="7">
        <v>0</v>
      </c>
      <c r="H38" s="7">
        <v>0</v>
      </c>
      <c r="I38" s="7">
        <f t="shared" si="9"/>
        <v>0</v>
      </c>
    </row>
    <row r="39" spans="2:9" x14ac:dyDescent="0.3">
      <c r="B39" s="5"/>
      <c r="C39" s="6" t="s">
        <v>38</v>
      </c>
      <c r="D39" s="7">
        <v>0</v>
      </c>
      <c r="E39" s="7">
        <v>0</v>
      </c>
      <c r="F39" s="7">
        <f t="shared" si="8"/>
        <v>0</v>
      </c>
      <c r="G39" s="7">
        <v>0</v>
      </c>
      <c r="H39" s="7">
        <v>0</v>
      </c>
      <c r="I39" s="7">
        <f t="shared" si="9"/>
        <v>0</v>
      </c>
    </row>
    <row r="40" spans="2:9" ht="4.5" customHeight="1" x14ac:dyDescent="0.25">
      <c r="B40" s="8"/>
      <c r="C40" s="9"/>
      <c r="D40" s="4"/>
      <c r="E40" s="4"/>
      <c r="F40" s="4"/>
      <c r="G40" s="4"/>
      <c r="H40" s="4"/>
      <c r="I40" s="4"/>
    </row>
    <row r="41" spans="2:9" ht="21.75" customHeight="1" x14ac:dyDescent="0.25">
      <c r="B41" s="14" t="s">
        <v>39</v>
      </c>
      <c r="C41" s="15"/>
      <c r="D41" s="4">
        <f>SUM(D42:D45)</f>
        <v>0</v>
      </c>
      <c r="E41" s="4">
        <f t="shared" ref="E41:I41" si="10">SUM(E42:E45)</f>
        <v>0</v>
      </c>
      <c r="F41" s="4">
        <f t="shared" si="10"/>
        <v>0</v>
      </c>
      <c r="G41" s="4">
        <f t="shared" si="10"/>
        <v>0</v>
      </c>
      <c r="H41" s="4">
        <f t="shared" si="10"/>
        <v>0</v>
      </c>
      <c r="I41" s="4">
        <f t="shared" si="10"/>
        <v>0</v>
      </c>
    </row>
    <row r="42" spans="2:9" ht="24" x14ac:dyDescent="0.25">
      <c r="B42" s="5"/>
      <c r="C42" s="6" t="s">
        <v>40</v>
      </c>
      <c r="D42" s="7">
        <v>0</v>
      </c>
      <c r="E42" s="7">
        <v>0</v>
      </c>
      <c r="F42" s="7">
        <f>D42+E42</f>
        <v>0</v>
      </c>
      <c r="G42" s="7">
        <v>0</v>
      </c>
      <c r="H42" s="7">
        <v>0</v>
      </c>
      <c r="I42" s="7">
        <f>F42-G42</f>
        <v>0</v>
      </c>
    </row>
    <row r="43" spans="2:9" ht="24" x14ac:dyDescent="0.25">
      <c r="B43" s="5"/>
      <c r="C43" s="6" t="s">
        <v>41</v>
      </c>
      <c r="D43" s="7">
        <v>0</v>
      </c>
      <c r="E43" s="7">
        <v>0</v>
      </c>
      <c r="F43" s="7">
        <f t="shared" ref="F43:F45" si="11">D43+E43</f>
        <v>0</v>
      </c>
      <c r="G43" s="7">
        <v>0</v>
      </c>
      <c r="H43" s="7">
        <v>0</v>
      </c>
      <c r="I43" s="7">
        <f t="shared" ref="I43:I45" si="12">F43-G43</f>
        <v>0</v>
      </c>
    </row>
    <row r="44" spans="2:9" ht="15" x14ac:dyDescent="0.25">
      <c r="B44" s="5"/>
      <c r="C44" s="6" t="s">
        <v>42</v>
      </c>
      <c r="D44" s="7">
        <v>0</v>
      </c>
      <c r="E44" s="7">
        <v>0</v>
      </c>
      <c r="F44" s="7">
        <f t="shared" si="11"/>
        <v>0</v>
      </c>
      <c r="G44" s="7">
        <v>0</v>
      </c>
      <c r="H44" s="7">
        <v>0</v>
      </c>
      <c r="I44" s="7">
        <f t="shared" si="12"/>
        <v>0</v>
      </c>
    </row>
    <row r="45" spans="2:9" ht="15" x14ac:dyDescent="0.25">
      <c r="B45" s="5"/>
      <c r="C45" s="6" t="s">
        <v>43</v>
      </c>
      <c r="D45" s="7">
        <v>0</v>
      </c>
      <c r="E45" s="7">
        <v>0</v>
      </c>
      <c r="F45" s="7">
        <f t="shared" si="11"/>
        <v>0</v>
      </c>
      <c r="G45" s="7">
        <v>0</v>
      </c>
      <c r="H45" s="7">
        <v>0</v>
      </c>
      <c r="I45" s="7">
        <f t="shared" si="12"/>
        <v>0</v>
      </c>
    </row>
    <row r="46" spans="2:9" ht="4.5" customHeight="1" x14ac:dyDescent="0.25">
      <c r="B46" s="8"/>
      <c r="C46" s="9"/>
      <c r="D46" s="4"/>
      <c r="E46" s="4"/>
      <c r="F46" s="4"/>
      <c r="G46" s="4"/>
      <c r="H46" s="4"/>
      <c r="I46" s="4"/>
    </row>
    <row r="47" spans="2:9" ht="15" x14ac:dyDescent="0.25">
      <c r="B47" s="14" t="s">
        <v>44</v>
      </c>
      <c r="C47" s="15"/>
      <c r="D47" s="4">
        <f>D48+D58+D67+D78</f>
        <v>42394362.68</v>
      </c>
      <c r="E47" s="4">
        <f t="shared" ref="E47:I47" si="13">E48+E58+E67+E78</f>
        <v>22924187.340000004</v>
      </c>
      <c r="F47" s="4">
        <f t="shared" si="13"/>
        <v>65318550.019999996</v>
      </c>
      <c r="G47" s="4">
        <f t="shared" si="13"/>
        <v>42692814.270000003</v>
      </c>
      <c r="H47" s="4">
        <f t="shared" si="13"/>
        <v>42692814.270000003</v>
      </c>
      <c r="I47" s="4">
        <f t="shared" si="13"/>
        <v>22625735.749999996</v>
      </c>
    </row>
    <row r="48" spans="2:9" ht="15" x14ac:dyDescent="0.25">
      <c r="B48" s="14" t="s">
        <v>12</v>
      </c>
      <c r="C48" s="15"/>
      <c r="D48" s="4">
        <f>SUM(D49:D56)</f>
        <v>34359743.460000001</v>
      </c>
      <c r="E48" s="4">
        <f t="shared" ref="E48:I48" si="14">SUM(E49:E56)</f>
        <v>15890089.420000002</v>
      </c>
      <c r="F48" s="4">
        <f t="shared" si="14"/>
        <v>50249832.879999995</v>
      </c>
      <c r="G48" s="4">
        <f t="shared" si="14"/>
        <v>28364764.880000003</v>
      </c>
      <c r="H48" s="4">
        <f t="shared" si="14"/>
        <v>28364764.880000003</v>
      </c>
      <c r="I48" s="4">
        <f t="shared" si="14"/>
        <v>21885067.999999996</v>
      </c>
    </row>
    <row r="49" spans="2:9" x14ac:dyDescent="0.3">
      <c r="B49" s="5"/>
      <c r="C49" s="6" t="s">
        <v>13</v>
      </c>
      <c r="D49" s="7">
        <v>0</v>
      </c>
      <c r="E49" s="7">
        <v>0</v>
      </c>
      <c r="F49" s="7">
        <v>0</v>
      </c>
      <c r="G49" s="7">
        <v>0</v>
      </c>
      <c r="H49" s="7">
        <v>0</v>
      </c>
      <c r="I49" s="7">
        <v>0</v>
      </c>
    </row>
    <row r="50" spans="2:9" ht="15" x14ac:dyDescent="0.25">
      <c r="B50" s="5"/>
      <c r="C50" s="6" t="s">
        <v>14</v>
      </c>
      <c r="D50" s="7">
        <v>0</v>
      </c>
      <c r="E50" s="7">
        <v>0</v>
      </c>
      <c r="F50" s="7">
        <v>0</v>
      </c>
      <c r="G50" s="7">
        <v>0</v>
      </c>
      <c r="H50" s="7">
        <v>0</v>
      </c>
      <c r="I50" s="7">
        <v>0</v>
      </c>
    </row>
    <row r="51" spans="2:9" x14ac:dyDescent="0.3">
      <c r="B51" s="5"/>
      <c r="C51" s="6" t="s">
        <v>15</v>
      </c>
      <c r="D51" s="7">
        <v>32259041.93</v>
      </c>
      <c r="E51" s="7">
        <v>9227741.2300000004</v>
      </c>
      <c r="F51" s="7">
        <f>D51+E51</f>
        <v>41486783.159999996</v>
      </c>
      <c r="G51" s="7">
        <v>21003292.760000002</v>
      </c>
      <c r="H51" s="7">
        <v>21003292.760000002</v>
      </c>
      <c r="I51" s="7">
        <f>F51-G51</f>
        <v>20483490.399999995</v>
      </c>
    </row>
    <row r="52" spans="2:9" ht="15" x14ac:dyDescent="0.25">
      <c r="B52" s="5"/>
      <c r="C52" s="6" t="s">
        <v>16</v>
      </c>
      <c r="D52" s="7">
        <v>0</v>
      </c>
      <c r="E52" s="7">
        <v>0</v>
      </c>
      <c r="F52" s="7">
        <f t="shared" ref="F52:F56" si="15">D52+E52</f>
        <v>0</v>
      </c>
      <c r="G52" s="7">
        <v>0</v>
      </c>
      <c r="H52" s="7">
        <v>0</v>
      </c>
      <c r="I52" s="7">
        <f t="shared" ref="I52:I56" si="16">F52-G52</f>
        <v>0</v>
      </c>
    </row>
    <row r="53" spans="2:9" ht="15" x14ac:dyDescent="0.25">
      <c r="B53" s="5"/>
      <c r="C53" s="6" t="s">
        <v>17</v>
      </c>
      <c r="D53" s="7">
        <v>0</v>
      </c>
      <c r="E53" s="7">
        <v>0</v>
      </c>
      <c r="F53" s="7">
        <f t="shared" si="15"/>
        <v>0</v>
      </c>
      <c r="G53" s="7">
        <v>0</v>
      </c>
      <c r="H53" s="7">
        <v>0</v>
      </c>
      <c r="I53" s="7">
        <f t="shared" si="16"/>
        <v>0</v>
      </c>
    </row>
    <row r="54" spans="2:9" ht="15" x14ac:dyDescent="0.25">
      <c r="B54" s="5"/>
      <c r="C54" s="6" t="s">
        <v>18</v>
      </c>
      <c r="D54" s="7">
        <v>0</v>
      </c>
      <c r="E54" s="7">
        <v>0</v>
      </c>
      <c r="F54" s="7">
        <f t="shared" si="15"/>
        <v>0</v>
      </c>
      <c r="G54" s="7">
        <v>0</v>
      </c>
      <c r="H54" s="7">
        <v>0</v>
      </c>
      <c r="I54" s="7">
        <f t="shared" si="16"/>
        <v>0</v>
      </c>
    </row>
    <row r="55" spans="2:9" ht="18" customHeight="1" x14ac:dyDescent="0.3">
      <c r="B55" s="5"/>
      <c r="C55" s="6" t="s">
        <v>19</v>
      </c>
      <c r="D55" s="7">
        <v>2100701.5299999998</v>
      </c>
      <c r="E55" s="7">
        <v>6662348.1900000004</v>
      </c>
      <c r="F55" s="7">
        <f t="shared" si="15"/>
        <v>8763049.7200000007</v>
      </c>
      <c r="G55" s="7">
        <v>7361472.1200000001</v>
      </c>
      <c r="H55" s="7">
        <v>7361472.1200000001</v>
      </c>
      <c r="I55" s="7">
        <f t="shared" si="16"/>
        <v>1401577.6000000006</v>
      </c>
    </row>
    <row r="56" spans="2:9" ht="15" x14ac:dyDescent="0.25">
      <c r="B56" s="5"/>
      <c r="C56" s="6" t="s">
        <v>20</v>
      </c>
      <c r="D56" s="7">
        <v>0</v>
      </c>
      <c r="E56" s="7">
        <v>0</v>
      </c>
      <c r="F56" s="7">
        <f t="shared" si="15"/>
        <v>0</v>
      </c>
      <c r="G56" s="7">
        <v>0</v>
      </c>
      <c r="H56" s="7">
        <v>0</v>
      </c>
      <c r="I56" s="7">
        <f t="shared" si="16"/>
        <v>0</v>
      </c>
    </row>
    <row r="57" spans="2:9" ht="4.5" customHeight="1" x14ac:dyDescent="0.25">
      <c r="B57" s="8"/>
      <c r="C57" s="9"/>
      <c r="D57" s="4"/>
      <c r="E57" s="4"/>
      <c r="F57" s="4"/>
      <c r="G57" s="4"/>
      <c r="H57" s="4"/>
      <c r="I57" s="4"/>
    </row>
    <row r="58" spans="2:9" ht="15" x14ac:dyDescent="0.25">
      <c r="B58" s="14" t="s">
        <v>21</v>
      </c>
      <c r="C58" s="15"/>
      <c r="D58" s="4">
        <f>SUM(D59:D65)</f>
        <v>8034619.2199999997</v>
      </c>
      <c r="E58" s="4">
        <f t="shared" ref="E58:I58" si="17">SUM(E59:E65)</f>
        <v>7034097.9199999999</v>
      </c>
      <c r="F58" s="4">
        <f t="shared" si="17"/>
        <v>15068717.140000001</v>
      </c>
      <c r="G58" s="4">
        <f t="shared" si="17"/>
        <v>14328049.390000001</v>
      </c>
      <c r="H58" s="4">
        <f t="shared" si="17"/>
        <v>14328049.390000001</v>
      </c>
      <c r="I58" s="4">
        <f t="shared" si="17"/>
        <v>740667.74999999988</v>
      </c>
    </row>
    <row r="59" spans="2:9" x14ac:dyDescent="0.3">
      <c r="B59" s="5"/>
      <c r="C59" s="6" t="s">
        <v>22</v>
      </c>
      <c r="D59" s="7">
        <v>0</v>
      </c>
      <c r="E59" s="7">
        <v>0</v>
      </c>
      <c r="F59" s="7">
        <v>0</v>
      </c>
      <c r="G59" s="7">
        <v>0</v>
      </c>
      <c r="H59" s="7">
        <v>0</v>
      </c>
      <c r="I59" s="7">
        <v>0</v>
      </c>
    </row>
    <row r="60" spans="2:9" ht="15" x14ac:dyDescent="0.25">
      <c r="B60" s="5"/>
      <c r="C60" s="6" t="s">
        <v>23</v>
      </c>
      <c r="D60" s="7">
        <v>7937846.1399999997</v>
      </c>
      <c r="E60" s="7">
        <v>6975085.75</v>
      </c>
      <c r="F60" s="7">
        <f>D60+E60</f>
        <v>14912931.890000001</v>
      </c>
      <c r="G60" s="7">
        <v>14240608.800000001</v>
      </c>
      <c r="H60" s="7">
        <v>14240608.800000001</v>
      </c>
      <c r="I60" s="7">
        <f>F60-G60</f>
        <v>672323.08999999985</v>
      </c>
    </row>
    <row r="61" spans="2:9" ht="15" x14ac:dyDescent="0.25">
      <c r="B61" s="5"/>
      <c r="C61" s="6" t="s">
        <v>24</v>
      </c>
      <c r="D61" s="7">
        <v>0</v>
      </c>
      <c r="E61" s="7">
        <v>0</v>
      </c>
      <c r="F61" s="7">
        <f t="shared" ref="F61:F65" si="18">D61+E61</f>
        <v>0</v>
      </c>
      <c r="G61" s="7">
        <v>0</v>
      </c>
      <c r="H61" s="7">
        <v>0</v>
      </c>
      <c r="I61" s="7">
        <f t="shared" ref="I61:I65" si="19">F61-G61</f>
        <v>0</v>
      </c>
    </row>
    <row r="62" spans="2:9" ht="22.8" x14ac:dyDescent="0.3">
      <c r="B62" s="5"/>
      <c r="C62" s="6" t="s">
        <v>25</v>
      </c>
      <c r="D62" s="7">
        <v>0</v>
      </c>
      <c r="E62" s="7">
        <v>0</v>
      </c>
      <c r="F62" s="7">
        <f t="shared" si="18"/>
        <v>0</v>
      </c>
      <c r="G62" s="7">
        <v>0</v>
      </c>
      <c r="H62" s="7">
        <v>0</v>
      </c>
      <c r="I62" s="7">
        <f t="shared" si="19"/>
        <v>0</v>
      </c>
    </row>
    <row r="63" spans="2:9" x14ac:dyDescent="0.3">
      <c r="B63" s="5"/>
      <c r="C63" s="6" t="s">
        <v>26</v>
      </c>
      <c r="D63" s="10">
        <v>0</v>
      </c>
      <c r="E63" s="10">
        <v>0</v>
      </c>
      <c r="F63" s="7">
        <f t="shared" si="18"/>
        <v>0</v>
      </c>
      <c r="G63" s="10">
        <v>0</v>
      </c>
      <c r="H63" s="10">
        <v>0</v>
      </c>
      <c r="I63" s="7">
        <f t="shared" si="19"/>
        <v>0</v>
      </c>
    </row>
    <row r="64" spans="2:9" x14ac:dyDescent="0.3">
      <c r="B64" s="5"/>
      <c r="C64" s="6" t="s">
        <v>27</v>
      </c>
      <c r="D64" s="7">
        <v>0</v>
      </c>
      <c r="E64" s="7">
        <v>0</v>
      </c>
      <c r="F64" s="7">
        <f t="shared" si="18"/>
        <v>0</v>
      </c>
      <c r="G64" s="7">
        <v>0</v>
      </c>
      <c r="H64" s="7">
        <v>0</v>
      </c>
      <c r="I64" s="7">
        <f t="shared" si="19"/>
        <v>0</v>
      </c>
    </row>
    <row r="65" spans="2:9" ht="15" x14ac:dyDescent="0.25">
      <c r="B65" s="5"/>
      <c r="C65" s="6" t="s">
        <v>28</v>
      </c>
      <c r="D65" s="7">
        <v>96773.08</v>
      </c>
      <c r="E65" s="7">
        <v>59012.17</v>
      </c>
      <c r="F65" s="7">
        <f t="shared" si="18"/>
        <v>155785.25</v>
      </c>
      <c r="G65" s="7">
        <v>87440.59</v>
      </c>
      <c r="H65" s="7">
        <v>87440.59</v>
      </c>
      <c r="I65" s="7">
        <f t="shared" si="19"/>
        <v>68344.66</v>
      </c>
    </row>
    <row r="66" spans="2:9" ht="4.5" customHeight="1" x14ac:dyDescent="0.25">
      <c r="B66" s="8"/>
      <c r="C66" s="9"/>
      <c r="D66" s="4"/>
      <c r="E66" s="4"/>
      <c r="F66" s="4"/>
      <c r="G66" s="4"/>
      <c r="H66" s="4"/>
      <c r="I66" s="4"/>
    </row>
    <row r="67" spans="2:9" x14ac:dyDescent="0.3">
      <c r="B67" s="14" t="s">
        <v>29</v>
      </c>
      <c r="C67" s="15"/>
      <c r="D67" s="4">
        <v>0</v>
      </c>
      <c r="E67" s="4">
        <v>0</v>
      </c>
      <c r="F67" s="4">
        <v>0</v>
      </c>
      <c r="G67" s="4">
        <v>0</v>
      </c>
      <c r="H67" s="4">
        <v>0</v>
      </c>
      <c r="I67" s="4">
        <v>0</v>
      </c>
    </row>
    <row r="68" spans="2:9" ht="22.8" x14ac:dyDescent="0.3">
      <c r="B68" s="5"/>
      <c r="C68" s="6" t="s">
        <v>30</v>
      </c>
      <c r="D68" s="7">
        <v>0</v>
      </c>
      <c r="E68" s="7">
        <v>0</v>
      </c>
      <c r="F68" s="7">
        <v>0</v>
      </c>
      <c r="G68" s="7">
        <v>0</v>
      </c>
      <c r="H68" s="7">
        <v>0</v>
      </c>
      <c r="I68" s="7">
        <v>0</v>
      </c>
    </row>
    <row r="69" spans="2:9" ht="15" x14ac:dyDescent="0.25">
      <c r="B69" s="5"/>
      <c r="C69" s="6" t="s">
        <v>31</v>
      </c>
      <c r="D69" s="7">
        <v>0</v>
      </c>
      <c r="E69" s="7">
        <v>0</v>
      </c>
      <c r="F69" s="7">
        <v>0</v>
      </c>
      <c r="G69" s="7">
        <v>0</v>
      </c>
      <c r="H69" s="7">
        <v>0</v>
      </c>
      <c r="I69" s="7">
        <v>0</v>
      </c>
    </row>
    <row r="70" spans="2:9" x14ac:dyDescent="0.3">
      <c r="B70" s="5"/>
      <c r="C70" s="6" t="s">
        <v>32</v>
      </c>
      <c r="D70" s="7">
        <v>0</v>
      </c>
      <c r="E70" s="7">
        <v>0</v>
      </c>
      <c r="F70" s="7">
        <v>0</v>
      </c>
      <c r="G70" s="7">
        <v>0</v>
      </c>
      <c r="H70" s="7">
        <v>0</v>
      </c>
      <c r="I70" s="7">
        <v>0</v>
      </c>
    </row>
    <row r="71" spans="2:9" x14ac:dyDescent="0.3">
      <c r="B71" s="5"/>
      <c r="C71" s="6" t="s">
        <v>33</v>
      </c>
      <c r="D71" s="7">
        <v>0</v>
      </c>
      <c r="E71" s="7">
        <v>0</v>
      </c>
      <c r="F71" s="7">
        <v>0</v>
      </c>
      <c r="G71" s="7">
        <v>0</v>
      </c>
      <c r="H71" s="7">
        <v>0</v>
      </c>
      <c r="I71" s="7">
        <v>0</v>
      </c>
    </row>
    <row r="72" spans="2:9" ht="15" x14ac:dyDescent="0.25">
      <c r="B72" s="5"/>
      <c r="C72" s="6" t="s">
        <v>34</v>
      </c>
      <c r="D72" s="7">
        <v>0</v>
      </c>
      <c r="E72" s="7">
        <v>0</v>
      </c>
      <c r="F72" s="7">
        <v>0</v>
      </c>
      <c r="G72" s="7">
        <v>0</v>
      </c>
      <c r="H72" s="7">
        <v>0</v>
      </c>
      <c r="I72" s="7">
        <v>0</v>
      </c>
    </row>
    <row r="73" spans="2:9" ht="15" x14ac:dyDescent="0.25">
      <c r="B73" s="5"/>
      <c r="C73" s="6" t="s">
        <v>35</v>
      </c>
      <c r="D73" s="7">
        <v>0</v>
      </c>
      <c r="E73" s="7">
        <v>0</v>
      </c>
      <c r="F73" s="7">
        <v>0</v>
      </c>
      <c r="G73" s="7">
        <v>0</v>
      </c>
      <c r="H73" s="7">
        <v>0</v>
      </c>
      <c r="I73" s="7">
        <v>0</v>
      </c>
    </row>
    <row r="74" spans="2:9" ht="15" x14ac:dyDescent="0.25">
      <c r="B74" s="5"/>
      <c r="C74" s="6" t="s">
        <v>36</v>
      </c>
      <c r="D74" s="7">
        <v>0</v>
      </c>
      <c r="E74" s="7">
        <v>0</v>
      </c>
      <c r="F74" s="7">
        <v>0</v>
      </c>
      <c r="G74" s="7">
        <v>0</v>
      </c>
      <c r="H74" s="7">
        <v>0</v>
      </c>
      <c r="I74" s="7">
        <v>0</v>
      </c>
    </row>
    <row r="75" spans="2:9" x14ac:dyDescent="0.3">
      <c r="B75" s="5"/>
      <c r="C75" s="6" t="s">
        <v>37</v>
      </c>
      <c r="D75" s="7">
        <v>0</v>
      </c>
      <c r="E75" s="7">
        <v>0</v>
      </c>
      <c r="F75" s="7">
        <v>0</v>
      </c>
      <c r="G75" s="7">
        <v>0</v>
      </c>
      <c r="H75" s="7">
        <v>0</v>
      </c>
      <c r="I75" s="7">
        <v>0</v>
      </c>
    </row>
    <row r="76" spans="2:9" x14ac:dyDescent="0.3">
      <c r="B76" s="5"/>
      <c r="C76" s="6" t="s">
        <v>38</v>
      </c>
      <c r="D76" s="7">
        <v>0</v>
      </c>
      <c r="E76" s="7">
        <v>0</v>
      </c>
      <c r="F76" s="7">
        <v>0</v>
      </c>
      <c r="G76" s="7">
        <v>0</v>
      </c>
      <c r="H76" s="7">
        <v>0</v>
      </c>
      <c r="I76" s="7">
        <v>0</v>
      </c>
    </row>
    <row r="77" spans="2:9" ht="4.5" customHeight="1" x14ac:dyDescent="0.25">
      <c r="B77" s="8"/>
      <c r="C77" s="9"/>
      <c r="D77" s="4"/>
      <c r="E77" s="4"/>
      <c r="F77" s="4"/>
      <c r="G77" s="4"/>
      <c r="H77" s="4"/>
      <c r="I77" s="4"/>
    </row>
    <row r="78" spans="2:9" ht="24.75" customHeight="1" x14ac:dyDescent="0.25">
      <c r="B78" s="14" t="s">
        <v>39</v>
      </c>
      <c r="C78" s="15"/>
      <c r="D78" s="4">
        <v>0</v>
      </c>
      <c r="E78" s="4">
        <v>0</v>
      </c>
      <c r="F78" s="4">
        <v>0</v>
      </c>
      <c r="G78" s="4">
        <v>0</v>
      </c>
      <c r="H78" s="4">
        <v>0</v>
      </c>
      <c r="I78" s="4">
        <v>0</v>
      </c>
    </row>
    <row r="79" spans="2:9" ht="24" x14ac:dyDescent="0.25">
      <c r="B79" s="5"/>
      <c r="C79" s="6" t="s">
        <v>40</v>
      </c>
      <c r="D79" s="7">
        <v>0</v>
      </c>
      <c r="E79" s="7">
        <v>0</v>
      </c>
      <c r="F79" s="7">
        <v>0</v>
      </c>
      <c r="G79" s="7">
        <v>0</v>
      </c>
      <c r="H79" s="7">
        <v>0</v>
      </c>
      <c r="I79" s="7">
        <v>0</v>
      </c>
    </row>
    <row r="80" spans="2:9" ht="24" x14ac:dyDescent="0.25">
      <c r="B80" s="5"/>
      <c r="C80" s="6" t="s">
        <v>41</v>
      </c>
      <c r="D80" s="7">
        <v>0</v>
      </c>
      <c r="E80" s="7">
        <v>0</v>
      </c>
      <c r="F80" s="7">
        <v>0</v>
      </c>
      <c r="G80" s="7">
        <v>0</v>
      </c>
      <c r="H80" s="7">
        <v>0</v>
      </c>
      <c r="I80" s="7">
        <v>0</v>
      </c>
    </row>
    <row r="81" spans="2:9" ht="15" x14ac:dyDescent="0.25">
      <c r="B81" s="5"/>
      <c r="C81" s="6" t="s">
        <v>42</v>
      </c>
      <c r="D81" s="7">
        <v>0</v>
      </c>
      <c r="E81" s="7">
        <v>0</v>
      </c>
      <c r="F81" s="7">
        <v>0</v>
      </c>
      <c r="G81" s="7">
        <v>0</v>
      </c>
      <c r="H81" s="7">
        <v>0</v>
      </c>
      <c r="I81" s="7">
        <v>0</v>
      </c>
    </row>
    <row r="82" spans="2:9" ht="15" x14ac:dyDescent="0.25">
      <c r="B82" s="5"/>
      <c r="C82" s="6" t="s">
        <v>43</v>
      </c>
      <c r="D82" s="7">
        <v>0</v>
      </c>
      <c r="E82" s="7">
        <v>0</v>
      </c>
      <c r="F82" s="7">
        <v>0</v>
      </c>
      <c r="G82" s="7">
        <v>0</v>
      </c>
      <c r="H82" s="7">
        <v>0</v>
      </c>
      <c r="I82" s="7">
        <v>0</v>
      </c>
    </row>
    <row r="83" spans="2:9" ht="4.5" customHeight="1" x14ac:dyDescent="0.25">
      <c r="B83" s="8"/>
      <c r="C83" s="9"/>
      <c r="D83" s="4"/>
      <c r="E83" s="4"/>
      <c r="F83" s="4"/>
      <c r="G83" s="4"/>
      <c r="H83" s="4"/>
      <c r="I83" s="4"/>
    </row>
    <row r="84" spans="2:9" ht="15" x14ac:dyDescent="0.25">
      <c r="B84" s="14" t="s">
        <v>45</v>
      </c>
      <c r="C84" s="15"/>
      <c r="D84" s="4">
        <f>D10+D47</f>
        <v>238614659.02000001</v>
      </c>
      <c r="E84" s="4">
        <f t="shared" ref="E84:I84" si="20">E10+E47</f>
        <v>120960651.86</v>
      </c>
      <c r="F84" s="4">
        <f t="shared" si="20"/>
        <v>359575310.87999994</v>
      </c>
      <c r="G84" s="4">
        <f t="shared" si="20"/>
        <v>219352146.28</v>
      </c>
      <c r="H84" s="4">
        <f t="shared" si="20"/>
        <v>215179738.28</v>
      </c>
      <c r="I84" s="4">
        <f t="shared" si="20"/>
        <v>140223164.59999999</v>
      </c>
    </row>
    <row r="85" spans="2:9" ht="4.5" customHeight="1" thickBot="1" x14ac:dyDescent="0.3">
      <c r="B85" s="11"/>
      <c r="C85" s="12"/>
      <c r="D85" s="13"/>
      <c r="E85" s="13"/>
      <c r="F85" s="13"/>
      <c r="G85" s="13"/>
      <c r="H85" s="13"/>
      <c r="I85" s="13"/>
    </row>
    <row r="86" spans="2:9" ht="3.75" customHeight="1" x14ac:dyDescent="0.25"/>
  </sheetData>
  <mergeCells count="20">
    <mergeCell ref="B84:C84"/>
    <mergeCell ref="B9:C9"/>
    <mergeCell ref="B10:C10"/>
    <mergeCell ref="B11:C11"/>
    <mergeCell ref="B21:C21"/>
    <mergeCell ref="B30:C30"/>
    <mergeCell ref="B41:C41"/>
    <mergeCell ref="B47:C47"/>
    <mergeCell ref="B48:C48"/>
    <mergeCell ref="B58:C58"/>
    <mergeCell ref="B67:C67"/>
    <mergeCell ref="B78:C78"/>
    <mergeCell ref="B7:C8"/>
    <mergeCell ref="D7:H7"/>
    <mergeCell ref="I7:I8"/>
    <mergeCell ref="B2:I2"/>
    <mergeCell ref="B3:I3"/>
    <mergeCell ref="B4:I4"/>
    <mergeCell ref="B5:I5"/>
    <mergeCell ref="B6:I6"/>
  </mergeCells>
  <pageMargins left="0.25" right="0.25" top="0.75" bottom="0.75" header="0.3" footer="0.3"/>
  <pageSetup scale="72" fitToHeight="0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 CF</vt:lpstr>
      <vt:lpstr>'EAEPED CF'!Área_de_impresión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Maleini Virginia Flores Valdés</dc:creator>
  <cp:lastModifiedBy>Dariela Cervantes ibarra</cp:lastModifiedBy>
  <cp:lastPrinted>2024-01-30T18:43:25Z</cp:lastPrinted>
  <dcterms:created xsi:type="dcterms:W3CDTF">2019-02-28T23:19:47Z</dcterms:created>
  <dcterms:modified xsi:type="dcterms:W3CDTF">2024-01-30T18:43:42Z</dcterms:modified>
</cp:coreProperties>
</file>