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FE" sheetId="2" r:id="rId1"/>
  </sheets>
  <definedNames>
    <definedName name="_xlnm.Print_Area" localSheetId="0">EFE!$B$1:$G$81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5" i="2"/>
  <c r="F55" i="2"/>
  <c r="G47" i="2"/>
  <c r="F47" i="2"/>
  <c r="G43" i="2"/>
  <c r="F43" i="2"/>
  <c r="G39" i="2"/>
  <c r="F39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<sst xmlns="http://schemas.openxmlformats.org/spreadsheetml/2006/main" count="64" uniqueCount="56">
  <si>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</si>
  <si>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</si>
  <si>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</si>
  <si>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</si>
  <si>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</si>
  <si>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</si>
  <si>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</si>
  <si>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</si>
  <si>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</si>
  <si>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</si>
  <si>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</si>
  <si>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</si>
  <si>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</si>
  <si>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</si>
  <si>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</si>
  <si>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</si>
  <si>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</si>
  <si>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</si>
  <si>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</si>
  <si>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</si>
  <si>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</si>
  <si>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</si>
  <si>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</si>
  <si>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</si>
  <si>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</si>
  <si>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</si>
  <si>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</si>
  <si>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</si>
  <si>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</si>
  <si>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</si>
  <si>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</si>
  <si>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</si>
  <si>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</si>
  <si>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</si>
  <si>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</si>
  <si>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</si>
  <si>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</si>
  <si>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</si>
  <si>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</si>
  <si>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</si>
  <si>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</si>
  <si>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</si>
  <si>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</si>
  <si>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</si>
  <si>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</si>
  <si>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</si>
  <si>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</si>
  <si>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</si>
  <si>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</si>
  <si>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</si>
  <si>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</si>
  <si>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</si>
  <si>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</si>
  <si>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Del 01 de octubre al 31 de diciembre de 2023 y 2022</t>
  </si>
  <si>
    <t>ASEC_EFE_4toTrim_B4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</si>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</sst>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44450</xdr:rowOff>
    </xdr:from>
    <xdr:to>
      <xdr:col>3</xdr:col>
      <xdr:colOff>869950</xdr:colOff>
      <xdr:row>3</xdr:row>
      <xdr:rowOff>101600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450"/>
          <a:ext cx="1384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0</xdr:rowOff>
    </xdr:from>
    <xdr:to>
      <xdr:col>6</xdr:col>
      <xdr:colOff>1888490</xdr:colOff>
      <xdr:row>3</xdr:row>
      <xdr:rowOff>129540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050" y="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292100</xdr:colOff>
      <xdr:row>71</xdr:row>
      <xdr:rowOff>25400</xdr:rowOff>
    </xdr:from>
    <xdr:to>
      <xdr:col>6</xdr:col>
      <xdr:colOff>1828800</xdr:colOff>
      <xdr:row>80</xdr:row>
      <xdr:rowOff>144779</xdr:rowOff>
    </xdr:to>
    <xdr:grpSp>
      <xdr:nvGrpSpPr>
        <xdr:cNvPr id="4" name="1 Grupo"/>
        <xdr:cNvGrpSpPr/>
      </xdr:nvGrpSpPr>
      <xdr:grpSpPr bwMode="auto">
        <a:xfrm>
          <a:off x="368300" y="11601450"/>
          <a:ext cx="8826500" cy="1522729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topLeftCell="E47" zoomScale="120" zoomScaleNormal="120" workbookViewId="0">
      <selection activeCell="L74" sqref="L74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0" customWidth="1"/>
    <col min="6" max="6" width="30.5546875" style="3" customWidth="1"/>
    <col min="7" max="7" width="35.10937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5">
      <c r="A1" s="1"/>
      <c r="B1" s="46" t="s">
        <v>55</v>
      </c>
      <c r="C1" s="47"/>
      <c r="D1" s="47"/>
      <c r="E1" s="47"/>
      <c r="F1" s="47"/>
      <c r="G1" s="48"/>
      <c r="H1" s="1"/>
      <c r="I1" s="1"/>
      <c r="J1" s="1"/>
      <c r="K1" s="1"/>
      <c r="L1" s="1"/>
    </row>
    <row r="2" spans="1:12" x14ac:dyDescent="0.25">
      <c r="A2" s="1"/>
      <c r="B2" s="49" t="s">
        <v>0</v>
      </c>
      <c r="C2" s="50"/>
      <c r="D2" s="50"/>
      <c r="E2" s="50"/>
      <c r="F2" s="50"/>
      <c r="G2" s="51"/>
      <c r="H2" s="1"/>
      <c r="I2" s="1"/>
      <c r="J2" s="1"/>
      <c r="K2" s="1"/>
      <c r="L2" s="1"/>
    </row>
    <row r="3" spans="1:12" x14ac:dyDescent="0.25">
      <c r="A3" s="1"/>
      <c r="B3" s="49" t="s">
        <v>53</v>
      </c>
      <c r="C3" s="50"/>
      <c r="D3" s="50"/>
      <c r="E3" s="50"/>
      <c r="F3" s="50"/>
      <c r="G3" s="51"/>
      <c r="H3" s="1"/>
      <c r="I3" s="1"/>
      <c r="J3" s="1"/>
      <c r="K3" s="1"/>
      <c r="L3" s="1"/>
    </row>
    <row r="4" spans="1:12" ht="12.6" thickBot="1" x14ac:dyDescent="0.3">
      <c r="A4" s="1"/>
      <c r="B4" s="52" t="s">
        <v>48</v>
      </c>
      <c r="C4" s="53"/>
      <c r="D4" s="53"/>
      <c r="E4" s="53"/>
      <c r="F4" s="53"/>
      <c r="G4" s="54"/>
      <c r="H4" s="1"/>
      <c r="I4" s="1"/>
      <c r="J4" s="1"/>
      <c r="K4" s="1"/>
      <c r="L4" s="1"/>
    </row>
    <row r="5" spans="1:12" ht="12.6" thickBot="1" x14ac:dyDescent="0.3">
      <c r="A5" s="1"/>
      <c r="B5" s="55" t="s">
        <v>1</v>
      </c>
      <c r="C5" s="56"/>
      <c r="D5" s="56"/>
      <c r="E5" s="57"/>
      <c r="F5" s="58" t="s">
        <v>52</v>
      </c>
      <c r="G5" s="59" t="s">
        <v>51</v>
      </c>
      <c r="H5" s="1"/>
      <c r="I5" s="1"/>
      <c r="J5" s="1"/>
      <c r="K5" s="1"/>
      <c r="L5" s="1"/>
    </row>
    <row r="6" spans="1:12" x14ac:dyDescent="0.2">
      <c r="A6" s="1"/>
      <c r="B6" s="21"/>
      <c r="C6" s="22"/>
      <c r="D6" s="22"/>
      <c r="E6" s="22"/>
      <c r="F6" s="30"/>
      <c r="G6" s="23"/>
      <c r="H6" s="1"/>
      <c r="I6" s="1"/>
      <c r="J6" s="1"/>
      <c r="K6" s="1"/>
      <c r="L6" s="1"/>
    </row>
    <row r="7" spans="1:12" x14ac:dyDescent="0.25">
      <c r="A7" s="1"/>
      <c r="B7" s="41" t="s">
        <v>2</v>
      </c>
      <c r="C7" s="42"/>
      <c r="D7" s="42"/>
      <c r="E7" s="4"/>
      <c r="F7" s="31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2" t="s">
        <v>3</v>
      </c>
      <c r="D8" s="42"/>
      <c r="E8" s="4"/>
      <c r="F8" s="32">
        <f>SUM(F9:F18)</f>
        <v>48797992.649999999</v>
      </c>
      <c r="G8" s="32">
        <f>SUM(G9:G18)</f>
        <v>42038085.529999994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3">
        <v>5856312.6299999999</v>
      </c>
      <c r="G9" s="10">
        <v>4904330.0599999996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3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3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3">
        <v>6483265.6200000001</v>
      </c>
      <c r="G12" s="10">
        <v>7281230.5999999996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3">
        <v>133207.38</v>
      </c>
      <c r="G13" s="10">
        <v>36692.61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3">
        <v>408177.72</v>
      </c>
      <c r="G14" s="10">
        <v>970427.62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3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3">
        <v>30727996.149999999</v>
      </c>
      <c r="G16" s="10">
        <v>27762256.129999999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3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3">
        <v>5189033.1500000004</v>
      </c>
      <c r="G18" s="10">
        <v>1083148.51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2" t="s">
        <v>8</v>
      </c>
      <c r="D19" s="42"/>
      <c r="E19" s="4"/>
      <c r="F19" s="32">
        <f>SUM(F20:F35)</f>
        <v>48555036.560000002</v>
      </c>
      <c r="G19" s="32">
        <f>SUM(G20:G35)</f>
        <v>41875797.179999992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3">
        <v>20794284.100000001</v>
      </c>
      <c r="G20" s="10">
        <v>21314777.489999998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3">
        <v>6104898.3099999996</v>
      </c>
      <c r="G21" s="10">
        <v>4500986.75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3">
        <v>10167477.65</v>
      </c>
      <c r="G22" s="10">
        <v>8589907.0099999998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3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3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3">
        <v>2320662.4900000002</v>
      </c>
      <c r="G25" s="10">
        <v>1524201.94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3">
        <v>450441.11</v>
      </c>
      <c r="G26" s="10">
        <v>610635.68000000005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3">
        <v>3595436.99</v>
      </c>
      <c r="G27" s="10">
        <v>3484822.69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3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3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3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3">
        <v>0</v>
      </c>
      <c r="G31" s="10">
        <v>0</v>
      </c>
      <c r="H31" s="1"/>
      <c r="I31" s="1"/>
      <c r="J31" s="1"/>
      <c r="K31" s="1"/>
      <c r="L31" s="1"/>
    </row>
    <row r="32" spans="1:12" x14ac:dyDescent="0.25">
      <c r="A32" s="1"/>
      <c r="B32" s="7"/>
      <c r="C32" s="4"/>
      <c r="D32" s="8" t="s">
        <v>21</v>
      </c>
      <c r="E32" s="9"/>
      <c r="F32" s="33">
        <v>0</v>
      </c>
      <c r="G32" s="10">
        <v>0</v>
      </c>
      <c r="H32" s="1"/>
      <c r="I32" s="1"/>
      <c r="J32" s="1"/>
      <c r="K32" s="1"/>
      <c r="L32" s="1"/>
    </row>
    <row r="33" spans="1:12" x14ac:dyDescent="0.25">
      <c r="A33" s="1"/>
      <c r="B33" s="7"/>
      <c r="C33" s="4"/>
      <c r="D33" s="8" t="s">
        <v>22</v>
      </c>
      <c r="E33" s="9"/>
      <c r="F33" s="33">
        <v>0</v>
      </c>
      <c r="G33" s="10">
        <v>0</v>
      </c>
      <c r="H33" s="1"/>
      <c r="I33" s="1"/>
      <c r="J33" s="1"/>
      <c r="K33" s="1"/>
      <c r="L33" s="1"/>
    </row>
    <row r="34" spans="1:12" x14ac:dyDescent="0.25">
      <c r="A34" s="1"/>
      <c r="B34" s="7"/>
      <c r="C34" s="4"/>
      <c r="D34" s="8" t="s">
        <v>23</v>
      </c>
      <c r="E34" s="9"/>
      <c r="F34" s="33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3">
        <v>5121835.91</v>
      </c>
      <c r="G35" s="10">
        <v>1850465.62</v>
      </c>
      <c r="H35" s="1"/>
      <c r="I35" s="1"/>
      <c r="J35" s="1"/>
      <c r="K35" s="1"/>
      <c r="L35" s="1"/>
    </row>
    <row r="36" spans="1:12" x14ac:dyDescent="0.25">
      <c r="A36" s="1"/>
      <c r="B36" s="41" t="s">
        <v>25</v>
      </c>
      <c r="C36" s="42"/>
      <c r="D36" s="42"/>
      <c r="E36" s="12"/>
      <c r="F36" s="34">
        <f>F8-F19</f>
        <v>242956.08999999613</v>
      </c>
      <c r="G36" s="34">
        <f>G8-G19</f>
        <v>162288.35000000149</v>
      </c>
      <c r="H36" s="1"/>
      <c r="I36" s="1"/>
      <c r="J36" s="1"/>
      <c r="K36" s="1"/>
      <c r="L36" s="1"/>
    </row>
    <row r="37" spans="1:12" x14ac:dyDescent="0.25">
      <c r="A37" s="1"/>
      <c r="B37" s="27"/>
      <c r="C37" s="28"/>
      <c r="D37" s="28"/>
      <c r="E37" s="28"/>
      <c r="F37" s="35"/>
      <c r="G37" s="29"/>
      <c r="H37" s="1"/>
      <c r="I37" s="1"/>
      <c r="J37" s="1"/>
      <c r="K37" s="1"/>
      <c r="L37" s="1"/>
    </row>
    <row r="38" spans="1:12" x14ac:dyDescent="0.25">
      <c r="A38" s="1"/>
      <c r="B38" s="41" t="s">
        <v>26</v>
      </c>
      <c r="C38" s="42"/>
      <c r="D38" s="42"/>
      <c r="E38" s="4"/>
      <c r="F38" s="31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2" t="s">
        <v>3</v>
      </c>
      <c r="D39" s="42"/>
      <c r="E39" s="4"/>
      <c r="F39" s="36">
        <f>SUM(F40:F42)</f>
        <v>0</v>
      </c>
      <c r="G39" s="36">
        <f>SUM(G40:G42)</f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7">
        <v>0</v>
      </c>
      <c r="G40" s="13">
        <v>0</v>
      </c>
      <c r="H40" s="1"/>
      <c r="I40" s="1"/>
      <c r="J40" s="1"/>
      <c r="K40" s="1"/>
      <c r="L40" s="1"/>
    </row>
    <row r="41" spans="1:12" x14ac:dyDescent="0.25">
      <c r="A41" s="14" t="s">
        <v>54</v>
      </c>
      <c r="B41" s="7"/>
      <c r="C41" s="5"/>
      <c r="D41" s="5" t="s">
        <v>28</v>
      </c>
      <c r="E41" s="4"/>
      <c r="F41" s="37">
        <v>0</v>
      </c>
      <c r="G41" s="13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7">
        <v>0</v>
      </c>
      <c r="G42" s="13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2" t="s">
        <v>8</v>
      </c>
      <c r="D43" s="42"/>
      <c r="E43" s="4"/>
      <c r="F43" s="36">
        <f>SUM(F44:F46)</f>
        <v>2385184.9900000002</v>
      </c>
      <c r="G43" s="36">
        <f>SUM(G44:G46)</f>
        <v>3585881.27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7">
        <v>2359664.9900000002</v>
      </c>
      <c r="G44" s="13">
        <v>3577081.27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7">
        <v>25520</v>
      </c>
      <c r="G45" s="13">
        <v>8800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7">
        <v>0</v>
      </c>
      <c r="G46" s="13">
        <v>0</v>
      </c>
      <c r="H46" s="1"/>
      <c r="I46" s="1"/>
      <c r="J46" s="1"/>
      <c r="K46" s="1"/>
      <c r="L46" s="1"/>
    </row>
    <row r="47" spans="1:12" x14ac:dyDescent="0.25">
      <c r="A47" s="1"/>
      <c r="B47" s="41" t="s">
        <v>31</v>
      </c>
      <c r="C47" s="42"/>
      <c r="D47" s="42"/>
      <c r="E47" s="12"/>
      <c r="F47" s="36">
        <f>F39-F43</f>
        <v>-2385184.9900000002</v>
      </c>
      <c r="G47" s="36">
        <f>G39-G43</f>
        <v>-3585881.27</v>
      </c>
      <c r="H47" s="1"/>
      <c r="I47" s="1"/>
      <c r="J47" s="1"/>
      <c r="K47" s="1"/>
      <c r="L47" s="1"/>
    </row>
    <row r="48" spans="1:12" x14ac:dyDescent="0.25">
      <c r="A48" s="1"/>
      <c r="B48" s="27"/>
      <c r="C48" s="28"/>
      <c r="D48" s="28"/>
      <c r="E48" s="28"/>
      <c r="F48" s="35"/>
      <c r="G48" s="29"/>
      <c r="H48" s="1"/>
      <c r="I48" s="1"/>
      <c r="J48" s="1"/>
      <c r="K48" s="1"/>
      <c r="L48" s="1"/>
    </row>
    <row r="49" spans="1:12" x14ac:dyDescent="0.25">
      <c r="A49" s="1"/>
      <c r="B49" s="41" t="s">
        <v>50</v>
      </c>
      <c r="C49" s="42"/>
      <c r="D49" s="42"/>
      <c r="E49" s="4"/>
      <c r="F49" s="31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2" t="s">
        <v>3</v>
      </c>
      <c r="D50" s="42"/>
      <c r="E50" s="4"/>
      <c r="F50" s="38">
        <v>0</v>
      </c>
      <c r="G50" s="15"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39">
        <v>0</v>
      </c>
      <c r="G51" s="16"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39">
        <v>0</v>
      </c>
      <c r="G52" s="16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3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3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2" t="s">
        <v>8</v>
      </c>
      <c r="D55" s="42"/>
      <c r="E55" s="4"/>
      <c r="F55" s="32">
        <f>F57</f>
        <v>4597997.41</v>
      </c>
      <c r="G55" s="32">
        <f>G57</f>
        <v>2976985.26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39">
        <v>0</v>
      </c>
      <c r="G56" s="39">
        <v>0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39">
        <v>4597997.41</v>
      </c>
      <c r="G57" s="16">
        <v>2976985.26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39">
        <v>0</v>
      </c>
      <c r="G58" s="16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39">
        <v>0</v>
      </c>
      <c r="G59" s="16">
        <v>0</v>
      </c>
      <c r="H59" s="1"/>
      <c r="I59" s="1"/>
      <c r="J59" s="1"/>
      <c r="K59" s="1"/>
      <c r="L59" s="1"/>
    </row>
    <row r="60" spans="1:12" x14ac:dyDescent="0.25">
      <c r="A60" s="1"/>
      <c r="B60" s="41" t="s">
        <v>47</v>
      </c>
      <c r="C60" s="42"/>
      <c r="D60" s="42"/>
      <c r="E60" s="12"/>
      <c r="F60" s="38">
        <f>F50-F55</f>
        <v>-4597997.41</v>
      </c>
      <c r="G60" s="38">
        <f>G50-G55</f>
        <v>-2976985.26</v>
      </c>
      <c r="H60" s="1"/>
      <c r="I60" s="1"/>
      <c r="J60" s="1"/>
      <c r="K60" s="1"/>
      <c r="L60" s="1"/>
    </row>
    <row r="61" spans="1:12" x14ac:dyDescent="0.25">
      <c r="A61" s="1"/>
      <c r="B61" s="27"/>
      <c r="C61" s="28"/>
      <c r="D61" s="28"/>
      <c r="E61" s="28"/>
      <c r="F61" s="35"/>
      <c r="G61" s="29"/>
      <c r="H61" s="1"/>
      <c r="I61" s="1"/>
      <c r="J61" s="1"/>
      <c r="K61" s="1"/>
      <c r="L61" s="1"/>
    </row>
    <row r="62" spans="1:12" x14ac:dyDescent="0.25">
      <c r="A62" s="1"/>
      <c r="B62" s="44" t="s">
        <v>38</v>
      </c>
      <c r="C62" s="45"/>
      <c r="D62" s="45"/>
      <c r="E62" s="17"/>
      <c r="F62" s="34">
        <f>F36+F47+F60</f>
        <v>-6740226.3100000042</v>
      </c>
      <c r="G62" s="34">
        <f>G36+G47+G60</f>
        <v>-6400578.1799999978</v>
      </c>
      <c r="H62" s="1"/>
      <c r="I62" s="1"/>
      <c r="J62" s="1"/>
      <c r="K62" s="1"/>
      <c r="L62" s="1"/>
    </row>
    <row r="63" spans="1:12" x14ac:dyDescent="0.25">
      <c r="A63" s="1"/>
      <c r="B63" s="27"/>
      <c r="C63" s="28"/>
      <c r="D63" s="28"/>
      <c r="E63" s="28"/>
      <c r="F63" s="35"/>
      <c r="G63" s="29"/>
      <c r="H63" s="1"/>
      <c r="I63" s="1"/>
      <c r="J63" s="1"/>
      <c r="K63" s="1"/>
      <c r="L63" s="1"/>
    </row>
    <row r="64" spans="1:12" x14ac:dyDescent="0.25">
      <c r="A64" s="1"/>
      <c r="B64" s="41" t="s">
        <v>39</v>
      </c>
      <c r="C64" s="42"/>
      <c r="D64" s="42"/>
      <c r="E64" s="12"/>
      <c r="F64" s="38">
        <v>6648510.9000000004</v>
      </c>
      <c r="G64" s="15">
        <v>6116359.2300000004</v>
      </c>
      <c r="H64" s="1"/>
      <c r="I64" s="1"/>
      <c r="J64" s="1"/>
      <c r="K64" s="1"/>
      <c r="L64" s="1"/>
    </row>
    <row r="65" spans="1:12" x14ac:dyDescent="0.25">
      <c r="A65" s="1"/>
      <c r="B65" s="44" t="s">
        <v>40</v>
      </c>
      <c r="C65" s="45"/>
      <c r="D65" s="45"/>
      <c r="E65" s="17"/>
      <c r="F65" s="38">
        <v>-91715.41</v>
      </c>
      <c r="G65" s="15">
        <v>-284218.95</v>
      </c>
      <c r="H65" s="1"/>
      <c r="I65" s="1"/>
      <c r="J65" s="1"/>
      <c r="K65" s="1"/>
      <c r="L65" s="1"/>
    </row>
    <row r="66" spans="1:12" ht="12.6" thickBot="1" x14ac:dyDescent="0.3">
      <c r="A66" s="1"/>
      <c r="B66" s="24"/>
      <c r="C66" s="25"/>
      <c r="D66" s="25"/>
      <c r="E66" s="25"/>
      <c r="F66" s="40"/>
      <c r="G66" s="26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3" t="s">
        <v>49</v>
      </c>
      <c r="C68" s="43"/>
      <c r="D68" s="43"/>
      <c r="E68" s="43"/>
      <c r="F68" s="43"/>
      <c r="G68" s="43"/>
      <c r="H68" s="18"/>
      <c r="I68" s="18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19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68:G68"/>
    <mergeCell ref="B60:D60"/>
    <mergeCell ref="B62:D62"/>
    <mergeCell ref="B64:D64"/>
    <mergeCell ref="B65:D65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7:D7"/>
    <mergeCell ref="B1:G1"/>
    <mergeCell ref="B2:G2"/>
    <mergeCell ref="B4:G4"/>
    <mergeCell ref="B5:D5"/>
    <mergeCell ref="B3:G3"/>
  </mergeCells>
  <pageMargins left="0.19685039370078741" right="0.19685039370078741" top="0.19685039370078741" bottom="0.19685039370078741" header="0.31496062992125984" footer="0.31496062992125984"/>
  <pageSetup scale="73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2024-01-29T23:37:59Z</cp:lastPrinted>
  <dcterms:created xsi:type="dcterms:W3CDTF">2019-02-28T16:07:30Z</dcterms:created>
  <dcterms:modified xsi:type="dcterms:W3CDTF">2024-01-29T23:38:06Z</dcterms:modified>
</cp:coreProperties>
</file>