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tabRatio="647" firstSheet="7" activeTab="13"/>
  </bookViews>
  <sheets>
    <sheet name="Presidencia Municipal" sheetId="3" r:id="rId1"/>
    <sheet name="H. Cabildo" sheetId="10" r:id="rId2"/>
    <sheet name="Secretaría del Ayuntamiento" sheetId="5" r:id="rId3"/>
    <sheet name="Tesorería" sheetId="17" r:id="rId4"/>
    <sheet name="Servicios Publicos" sheetId="7" r:id="rId5"/>
    <sheet name="Sub operativo" sheetId="15" r:id="rId6"/>
    <sheet name="Desarrollo Humano" sheetId="8" r:id="rId7"/>
    <sheet name="Urbanización" sheetId="9" r:id="rId8"/>
    <sheet name="Desarrollo Rural" sheetId="6" r:id="rId9"/>
    <sheet name="Infraestructura" sheetId="18" r:id="rId10"/>
    <sheet name="DIF" sheetId="4" r:id="rId11"/>
    <sheet name="Contraloría" sheetId="12" r:id="rId12"/>
    <sheet name="Direcc Desa Eco-Tu" sheetId="11" r:id="rId13"/>
    <sheet name="Desarrollo Económico" sheetId="14" r:id="rId14"/>
  </sheets>
  <definedNames>
    <definedName name="_xlnm.Print_Area" localSheetId="11">Contraloría!$A$1:$R$89</definedName>
    <definedName name="_xlnm.Print_Area" localSheetId="13">'Desarrollo Económico'!$A$1:$R$88</definedName>
    <definedName name="_xlnm.Print_Area" localSheetId="12">'Direcc Desa Eco-Tu'!$A$1:$R$100</definedName>
    <definedName name="Z_614BF4B7_682B_4249_B06C_E1282A0DCD4C_.wvu.Rows" localSheetId="12" hidden="1">'Direcc Desa Eco-Tu'!$69:$69</definedName>
    <definedName name="Z_9FEE0FA5_C519_482B_B2BA_C5505820E2C2_.wvu.Rows" localSheetId="12" hidden="1">'Direcc Desa Eco-Tu'!$69:$69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18" l="1"/>
  <c r="L44" i="18"/>
  <c r="N44" i="18"/>
  <c r="P44" i="18"/>
  <c r="R45" i="18"/>
  <c r="L51" i="18"/>
  <c r="P51" i="18"/>
  <c r="J52" i="18"/>
  <c r="N52" i="18"/>
  <c r="R53" i="18"/>
  <c r="J51" i="18" s="1"/>
  <c r="R54" i="18"/>
  <c r="O82" i="18"/>
  <c r="O87" i="18"/>
  <c r="P42" i="18" l="1"/>
  <c r="P52" i="18"/>
  <c r="L52" i="18"/>
  <c r="R52" i="18" s="1"/>
  <c r="N51" i="18"/>
  <c r="R51" i="18" s="1"/>
  <c r="R44" i="18"/>
  <c r="J44" i="17"/>
  <c r="L44" i="17"/>
  <c r="R44" i="17" s="1"/>
  <c r="N44" i="17"/>
  <c r="P44" i="17"/>
  <c r="P42" i="17" s="1"/>
  <c r="J45" i="17"/>
  <c r="J51" i="17"/>
  <c r="N51" i="17"/>
  <c r="L52" i="17"/>
  <c r="R53" i="17"/>
  <c r="L51" i="17" s="1"/>
  <c r="R54" i="17"/>
  <c r="O83" i="17"/>
  <c r="B89" i="17"/>
  <c r="C89" i="17"/>
  <c r="D89" i="17"/>
  <c r="E89" i="17"/>
  <c r="F89" i="17"/>
  <c r="I89" i="17"/>
  <c r="L89" i="17"/>
  <c r="O89" i="17"/>
  <c r="L20" i="18" l="1"/>
  <c r="J43" i="18"/>
  <c r="N43" i="18"/>
  <c r="J42" i="18"/>
  <c r="R42" i="18" s="1"/>
  <c r="N42" i="18"/>
  <c r="L43" i="18"/>
  <c r="L42" i="18"/>
  <c r="N43" i="17"/>
  <c r="L43" i="17"/>
  <c r="J43" i="17"/>
  <c r="R43" i="17" s="1"/>
  <c r="N42" i="17"/>
  <c r="J42" i="17"/>
  <c r="L42" i="17"/>
  <c r="N52" i="17"/>
  <c r="J52" i="17"/>
  <c r="P51" i="17"/>
  <c r="R51" i="17" s="1"/>
  <c r="R45" i="17"/>
  <c r="R43" i="18" l="1"/>
  <c r="R52" i="17"/>
  <c r="R44" i="15" l="1"/>
  <c r="J42" i="15" s="1"/>
  <c r="J45" i="15"/>
  <c r="L45" i="15"/>
  <c r="L43" i="15" s="1"/>
  <c r="N45" i="15"/>
  <c r="R45" i="15"/>
  <c r="L51" i="15"/>
  <c r="P51" i="15"/>
  <c r="J52" i="15"/>
  <c r="N52" i="15"/>
  <c r="R53" i="15"/>
  <c r="J51" i="15" s="1"/>
  <c r="R54" i="15"/>
  <c r="L58" i="15"/>
  <c r="P58" i="15"/>
  <c r="J59" i="15"/>
  <c r="N59" i="15"/>
  <c r="R60" i="15"/>
  <c r="J58" i="15" s="1"/>
  <c r="R61" i="15"/>
  <c r="L65" i="15"/>
  <c r="P65" i="15"/>
  <c r="J66" i="15"/>
  <c r="N66" i="15"/>
  <c r="R67" i="15"/>
  <c r="J65" i="15" s="1"/>
  <c r="R68" i="15"/>
  <c r="L72" i="15"/>
  <c r="P72" i="15"/>
  <c r="J73" i="15"/>
  <c r="N73" i="15"/>
  <c r="R74" i="15"/>
  <c r="J72" i="15" s="1"/>
  <c r="R75" i="15"/>
  <c r="O115" i="15"/>
  <c r="O116" i="15"/>
  <c r="O120" i="15" s="1"/>
  <c r="O117" i="15"/>
  <c r="O118" i="15"/>
  <c r="R65" i="15" l="1"/>
  <c r="R51" i="15"/>
  <c r="N43" i="15"/>
  <c r="J43" i="15"/>
  <c r="P42" i="15"/>
  <c r="L42" i="15"/>
  <c r="R42" i="15" s="1"/>
  <c r="P73" i="15"/>
  <c r="L73" i="15"/>
  <c r="R73" i="15" s="1"/>
  <c r="N72" i="15"/>
  <c r="R72" i="15" s="1"/>
  <c r="P66" i="15"/>
  <c r="L66" i="15"/>
  <c r="R66" i="15" s="1"/>
  <c r="N65" i="15"/>
  <c r="P59" i="15"/>
  <c r="L59" i="15"/>
  <c r="N58" i="15"/>
  <c r="R58" i="15" s="1"/>
  <c r="P52" i="15"/>
  <c r="L52" i="15"/>
  <c r="R52" i="15" s="1"/>
  <c r="N51" i="15"/>
  <c r="N42" i="15"/>
  <c r="R59" i="15" l="1"/>
  <c r="R43" i="15"/>
  <c r="J43" i="14" l="1"/>
  <c r="L43" i="14"/>
  <c r="N43" i="14"/>
  <c r="P43" i="14"/>
  <c r="R44" i="14"/>
  <c r="R52" i="14"/>
  <c r="J50" i="14" s="1"/>
  <c r="R53" i="14"/>
  <c r="O82" i="14"/>
  <c r="B88" i="14"/>
  <c r="C88" i="14"/>
  <c r="D88" i="14"/>
  <c r="E88" i="14"/>
  <c r="F88" i="14"/>
  <c r="I88" i="14"/>
  <c r="L88" i="14"/>
  <c r="O88" i="14"/>
  <c r="P41" i="14" l="1"/>
  <c r="P50" i="14"/>
  <c r="L50" i="14"/>
  <c r="R50" i="14" s="1"/>
  <c r="N50" i="14"/>
  <c r="R43" i="14"/>
  <c r="L20" i="14" l="1"/>
  <c r="J42" i="14"/>
  <c r="R42" i="14" s="1"/>
  <c r="N42" i="14"/>
  <c r="L51" i="14"/>
  <c r="J41" i="14"/>
  <c r="N41" i="14"/>
  <c r="L42" i="14"/>
  <c r="J51" i="14"/>
  <c r="R51" i="14" s="1"/>
  <c r="N51" i="14"/>
  <c r="L41" i="14"/>
  <c r="J44" i="12"/>
  <c r="J42" i="12" s="1"/>
  <c r="L44" i="12"/>
  <c r="L42" i="12" s="1"/>
  <c r="N44" i="12"/>
  <c r="N42" i="12" s="1"/>
  <c r="P44" i="12"/>
  <c r="P42" i="12" s="1"/>
  <c r="R44" i="12"/>
  <c r="L20" i="12" s="1"/>
  <c r="L45" i="12"/>
  <c r="R45" i="12"/>
  <c r="L51" i="12"/>
  <c r="P51" i="12"/>
  <c r="J52" i="12"/>
  <c r="N52" i="12"/>
  <c r="R53" i="12"/>
  <c r="J51" i="12" s="1"/>
  <c r="R54" i="12"/>
  <c r="O83" i="12"/>
  <c r="B89" i="12"/>
  <c r="C89" i="12"/>
  <c r="D89" i="12"/>
  <c r="E89" i="12"/>
  <c r="F89" i="12"/>
  <c r="I89" i="12"/>
  <c r="L89" i="12"/>
  <c r="O89" i="12"/>
  <c r="R41" i="14" l="1"/>
  <c r="R42" i="12"/>
  <c r="P43" i="12"/>
  <c r="L43" i="12"/>
  <c r="P52" i="12"/>
  <c r="L52" i="12"/>
  <c r="R52" i="12" s="1"/>
  <c r="N51" i="12"/>
  <c r="R51" i="12" s="1"/>
  <c r="N43" i="12"/>
  <c r="J43" i="12"/>
  <c r="J44" i="11"/>
  <c r="J42" i="11" s="1"/>
  <c r="L44" i="11"/>
  <c r="L42" i="11" s="1"/>
  <c r="N44" i="11"/>
  <c r="N42" i="11" s="1"/>
  <c r="P44" i="11"/>
  <c r="P42" i="11" s="1"/>
  <c r="R44" i="11"/>
  <c r="L20" i="11" s="1"/>
  <c r="J45" i="11"/>
  <c r="J43" i="11" s="1"/>
  <c r="R45" i="11"/>
  <c r="L51" i="11"/>
  <c r="P51" i="11"/>
  <c r="J52" i="11"/>
  <c r="N52" i="11"/>
  <c r="R53" i="11"/>
  <c r="R54" i="11"/>
  <c r="L58" i="11"/>
  <c r="P58" i="11"/>
  <c r="J59" i="11"/>
  <c r="N59" i="11"/>
  <c r="R60" i="11"/>
  <c r="R61" i="11"/>
  <c r="L65" i="11"/>
  <c r="P65" i="11"/>
  <c r="J66" i="11"/>
  <c r="N66" i="11"/>
  <c r="R67" i="11"/>
  <c r="J51" i="11" s="1"/>
  <c r="R68" i="11"/>
  <c r="O94" i="11"/>
  <c r="O95" i="11"/>
  <c r="O100" i="11" s="1"/>
  <c r="O96" i="11"/>
  <c r="B100" i="11"/>
  <c r="C100" i="11"/>
  <c r="D100" i="11"/>
  <c r="E100" i="11"/>
  <c r="F100" i="11"/>
  <c r="I100" i="11"/>
  <c r="L100" i="11"/>
  <c r="R43" i="12" l="1"/>
  <c r="R43" i="11"/>
  <c r="R42" i="11"/>
  <c r="P43" i="11"/>
  <c r="L43" i="11"/>
  <c r="P66" i="11"/>
  <c r="L66" i="11"/>
  <c r="R66" i="11" s="1"/>
  <c r="N65" i="11"/>
  <c r="J65" i="11"/>
  <c r="P59" i="11"/>
  <c r="L59" i="11"/>
  <c r="R59" i="11" s="1"/>
  <c r="N58" i="11"/>
  <c r="J58" i="11"/>
  <c r="P52" i="11"/>
  <c r="L52" i="11"/>
  <c r="R52" i="11" s="1"/>
  <c r="N51" i="11"/>
  <c r="R51" i="11" s="1"/>
  <c r="N43" i="11"/>
  <c r="J45" i="10"/>
  <c r="N45" i="10"/>
  <c r="N42" i="10" s="1"/>
  <c r="P45" i="10"/>
  <c r="P42" i="10" s="1"/>
  <c r="R45" i="10"/>
  <c r="L20" i="10" s="1"/>
  <c r="R46" i="10"/>
  <c r="J52" i="10"/>
  <c r="N52" i="10"/>
  <c r="L53" i="10"/>
  <c r="R54" i="10"/>
  <c r="L52" i="10" s="1"/>
  <c r="R55" i="10"/>
  <c r="O83" i="10"/>
  <c r="B89" i="10"/>
  <c r="O89" i="10" s="1"/>
  <c r="C89" i="10"/>
  <c r="D89" i="10"/>
  <c r="E89" i="10"/>
  <c r="F89" i="10"/>
  <c r="R58" i="11" l="1"/>
  <c r="R65" i="11"/>
  <c r="L43" i="10"/>
  <c r="J42" i="10"/>
  <c r="N53" i="10"/>
  <c r="J53" i="10"/>
  <c r="P52" i="10"/>
  <c r="R52" i="10" s="1"/>
  <c r="N43" i="10"/>
  <c r="J43" i="10"/>
  <c r="R43" i="10" s="1"/>
  <c r="L42" i="10"/>
  <c r="L44" i="9"/>
  <c r="L42" i="9" s="1"/>
  <c r="N44" i="9"/>
  <c r="N42" i="9" s="1"/>
  <c r="P44" i="9"/>
  <c r="P42" i="9" s="1"/>
  <c r="R44" i="9"/>
  <c r="L20" i="9" s="1"/>
  <c r="L45" i="9"/>
  <c r="R45" i="9"/>
  <c r="L51" i="9"/>
  <c r="P51" i="9"/>
  <c r="J52" i="9"/>
  <c r="N52" i="9"/>
  <c r="R53" i="9"/>
  <c r="J51" i="9" s="1"/>
  <c r="R54" i="9"/>
  <c r="O79" i="9"/>
  <c r="O83" i="9"/>
  <c r="J42" i="8"/>
  <c r="N42" i="8"/>
  <c r="L43" i="8"/>
  <c r="R44" i="8"/>
  <c r="L20" i="8" s="1"/>
  <c r="J45" i="8"/>
  <c r="J43" i="8" s="1"/>
  <c r="L45" i="8"/>
  <c r="R45" i="8"/>
  <c r="L51" i="8"/>
  <c r="P51" i="8"/>
  <c r="J52" i="8"/>
  <c r="N52" i="8"/>
  <c r="R53" i="8"/>
  <c r="J51" i="8" s="1"/>
  <c r="R54" i="8"/>
  <c r="L58" i="8"/>
  <c r="P58" i="8"/>
  <c r="J59" i="8"/>
  <c r="N59" i="8"/>
  <c r="R60" i="8"/>
  <c r="J58" i="8" s="1"/>
  <c r="R61" i="8"/>
  <c r="R67" i="8"/>
  <c r="L65" i="8" s="1"/>
  <c r="R68" i="8"/>
  <c r="R74" i="8"/>
  <c r="J66" i="8" s="1"/>
  <c r="R75" i="8"/>
  <c r="O126" i="8"/>
  <c r="O131" i="8" s="1"/>
  <c r="O127" i="8"/>
  <c r="O128" i="8"/>
  <c r="O129" i="8"/>
  <c r="B131" i="8"/>
  <c r="C131" i="8"/>
  <c r="D131" i="8"/>
  <c r="E131" i="8"/>
  <c r="F131" i="8"/>
  <c r="I131" i="8"/>
  <c r="L131" i="8"/>
  <c r="R53" i="10" l="1"/>
  <c r="R42" i="10"/>
  <c r="L43" i="9"/>
  <c r="J42" i="9"/>
  <c r="R42" i="9" s="1"/>
  <c r="P52" i="9"/>
  <c r="L52" i="9"/>
  <c r="R52" i="9" s="1"/>
  <c r="N51" i="9"/>
  <c r="R51" i="9" s="1"/>
  <c r="N43" i="9"/>
  <c r="J43" i="9"/>
  <c r="R43" i="9" s="1"/>
  <c r="P73" i="8"/>
  <c r="L73" i="8"/>
  <c r="N72" i="8"/>
  <c r="J72" i="8"/>
  <c r="P66" i="8"/>
  <c r="L66" i="8"/>
  <c r="R66" i="8" s="1"/>
  <c r="N65" i="8"/>
  <c r="R65" i="8" s="1"/>
  <c r="N73" i="8"/>
  <c r="J73" i="8"/>
  <c r="R73" i="8" s="1"/>
  <c r="P72" i="8"/>
  <c r="L72" i="8"/>
  <c r="N66" i="8"/>
  <c r="P65" i="8"/>
  <c r="P59" i="8"/>
  <c r="L59" i="8"/>
  <c r="R59" i="8" s="1"/>
  <c r="N58" i="8"/>
  <c r="R58" i="8" s="1"/>
  <c r="P52" i="8"/>
  <c r="L52" i="8"/>
  <c r="N51" i="8"/>
  <c r="R51" i="8" s="1"/>
  <c r="N43" i="8"/>
  <c r="R43" i="8" s="1"/>
  <c r="P42" i="8"/>
  <c r="L42" i="8"/>
  <c r="R44" i="7"/>
  <c r="J42" i="7" s="1"/>
  <c r="J45" i="7"/>
  <c r="R45" i="7"/>
  <c r="L51" i="7"/>
  <c r="P51" i="7"/>
  <c r="J52" i="7"/>
  <c r="N52" i="7"/>
  <c r="R53" i="7"/>
  <c r="J51" i="7" s="1"/>
  <c r="R54" i="7"/>
  <c r="O73" i="7"/>
  <c r="B75" i="7"/>
  <c r="O75" i="7" s="1"/>
  <c r="C75" i="7"/>
  <c r="D75" i="7"/>
  <c r="E75" i="7"/>
  <c r="F75" i="7"/>
  <c r="I75" i="7"/>
  <c r="L75" i="7"/>
  <c r="J44" i="6"/>
  <c r="L44" i="6"/>
  <c r="N44" i="6"/>
  <c r="P44" i="6"/>
  <c r="J45" i="6"/>
  <c r="L45" i="6"/>
  <c r="R45" i="6"/>
  <c r="L51" i="6"/>
  <c r="P51" i="6"/>
  <c r="J52" i="6"/>
  <c r="N52" i="6"/>
  <c r="R53" i="6"/>
  <c r="J51" i="6" s="1"/>
  <c r="R54" i="6"/>
  <c r="O77" i="6"/>
  <c r="B83" i="6"/>
  <c r="C83" i="6"/>
  <c r="D83" i="6"/>
  <c r="E83" i="6"/>
  <c r="O83" i="6"/>
  <c r="L40" i="5"/>
  <c r="P40" i="5"/>
  <c r="J41" i="5"/>
  <c r="N41" i="5"/>
  <c r="R42" i="5"/>
  <c r="J40" i="5" s="1"/>
  <c r="R43" i="5"/>
  <c r="L49" i="5"/>
  <c r="P49" i="5"/>
  <c r="J50" i="5"/>
  <c r="N50" i="5"/>
  <c r="R51" i="5"/>
  <c r="J49" i="5" s="1"/>
  <c r="R52" i="5"/>
  <c r="L56" i="5"/>
  <c r="P56" i="5"/>
  <c r="J57" i="5"/>
  <c r="N57" i="5"/>
  <c r="R58" i="5"/>
  <c r="J56" i="5" s="1"/>
  <c r="R59" i="5"/>
  <c r="O88" i="5"/>
  <c r="B90" i="5"/>
  <c r="C90" i="5"/>
  <c r="D90" i="5"/>
  <c r="E90" i="5"/>
  <c r="F90" i="5"/>
  <c r="I90" i="5"/>
  <c r="O90" i="5"/>
  <c r="R42" i="8" l="1"/>
  <c r="R52" i="8"/>
  <c r="R72" i="8"/>
  <c r="N43" i="7"/>
  <c r="J43" i="7"/>
  <c r="P42" i="7"/>
  <c r="L42" i="7"/>
  <c r="R42" i="7" s="1"/>
  <c r="P52" i="7"/>
  <c r="L52" i="7"/>
  <c r="R52" i="7" s="1"/>
  <c r="N51" i="7"/>
  <c r="R51" i="7" s="1"/>
  <c r="L43" i="7"/>
  <c r="N42" i="7"/>
  <c r="R51" i="6"/>
  <c r="P52" i="6"/>
  <c r="L52" i="6"/>
  <c r="R52" i="6" s="1"/>
  <c r="N51" i="6"/>
  <c r="R44" i="6"/>
  <c r="R49" i="5"/>
  <c r="P57" i="5"/>
  <c r="L57" i="5"/>
  <c r="N56" i="5"/>
  <c r="R56" i="5" s="1"/>
  <c r="P50" i="5"/>
  <c r="L50" i="5"/>
  <c r="R50" i="5" s="1"/>
  <c r="N49" i="5"/>
  <c r="P41" i="5"/>
  <c r="L41" i="5"/>
  <c r="N40" i="5"/>
  <c r="R40" i="5" s="1"/>
  <c r="J44" i="4"/>
  <c r="L44" i="4"/>
  <c r="N44" i="4"/>
  <c r="P44" i="4"/>
  <c r="R45" i="4"/>
  <c r="R53" i="4"/>
  <c r="R54" i="4"/>
  <c r="R60" i="4"/>
  <c r="R61" i="4"/>
  <c r="O107" i="4"/>
  <c r="O108" i="4"/>
  <c r="B111" i="4"/>
  <c r="C111" i="4"/>
  <c r="D111" i="4"/>
  <c r="E111" i="4"/>
  <c r="F111" i="4"/>
  <c r="I111" i="4"/>
  <c r="L111" i="4"/>
  <c r="O111" i="4"/>
  <c r="R43" i="7" l="1"/>
  <c r="L20" i="6"/>
  <c r="N43" i="6"/>
  <c r="J42" i="6"/>
  <c r="N42" i="6"/>
  <c r="L43" i="6"/>
  <c r="L42" i="6"/>
  <c r="P42" i="6"/>
  <c r="J43" i="6"/>
  <c r="R41" i="5"/>
  <c r="R57" i="5"/>
  <c r="L42" i="4"/>
  <c r="R44" i="4"/>
  <c r="R44" i="3"/>
  <c r="R42" i="6" l="1"/>
  <c r="R43" i="6"/>
  <c r="L20" i="4"/>
  <c r="J43" i="4"/>
  <c r="N43" i="4"/>
  <c r="J51" i="4"/>
  <c r="N51" i="4"/>
  <c r="L52" i="4"/>
  <c r="P52" i="4"/>
  <c r="J58" i="4"/>
  <c r="N58" i="4"/>
  <c r="L59" i="4"/>
  <c r="P59" i="4"/>
  <c r="J42" i="4"/>
  <c r="R42" i="4" s="1"/>
  <c r="N42" i="4"/>
  <c r="L43" i="4"/>
  <c r="L51" i="4"/>
  <c r="P51" i="4"/>
  <c r="J52" i="4"/>
  <c r="N52" i="4"/>
  <c r="L58" i="4"/>
  <c r="P58" i="4"/>
  <c r="J59" i="4"/>
  <c r="N59" i="4"/>
  <c r="P42" i="4"/>
  <c r="A47" i="3"/>
  <c r="R58" i="4" l="1"/>
  <c r="R51" i="4"/>
  <c r="R43" i="4"/>
  <c r="R59" i="4"/>
  <c r="R52" i="4"/>
  <c r="O77" i="3"/>
  <c r="L83" i="3" l="1"/>
  <c r="I83" i="3"/>
  <c r="F83" i="3"/>
  <c r="R54" i="3"/>
  <c r="R53" i="3"/>
  <c r="R45" i="3"/>
  <c r="N43" i="3" l="1"/>
  <c r="L43" i="3"/>
  <c r="J43" i="3"/>
  <c r="N52" i="3"/>
  <c r="L52" i="3"/>
  <c r="J52" i="3"/>
  <c r="P42" i="3"/>
  <c r="L42" i="3"/>
  <c r="N42" i="3"/>
  <c r="J42" i="3"/>
  <c r="P51" i="3"/>
  <c r="L51" i="3"/>
  <c r="N51" i="3"/>
  <c r="J51" i="3"/>
  <c r="E83" i="3"/>
  <c r="D83" i="3"/>
  <c r="C83" i="3"/>
  <c r="B83" i="3"/>
  <c r="R51" i="3" l="1"/>
  <c r="R42" i="3"/>
  <c r="R52" i="3"/>
  <c r="R43" i="3"/>
  <c r="O83" i="3"/>
</calcChain>
</file>

<file path=xl/sharedStrings.xml><?xml version="1.0" encoding="utf-8"?>
<sst xmlns="http://schemas.openxmlformats.org/spreadsheetml/2006/main" count="1945" uniqueCount="626">
  <si>
    <t>Municipio de San Juan de Sabinas</t>
  </si>
  <si>
    <t>Nombre del Subprograma:</t>
  </si>
  <si>
    <t>Descripción  (Que comprende):</t>
  </si>
  <si>
    <t>Unidad Responsable:</t>
  </si>
  <si>
    <t>Importe en pesos de la inversión (para proyectos)</t>
  </si>
  <si>
    <t>Importe en total del costo del 
Sub-Programa:</t>
  </si>
  <si>
    <t>EJE Rector del PMD:</t>
  </si>
  <si>
    <t>Objetivos Estratégicos que Impacta</t>
  </si>
  <si>
    <t>Clasificación Programática</t>
  </si>
  <si>
    <t>Clasificación Funcional del Gasto</t>
  </si>
  <si>
    <t>Función</t>
  </si>
  <si>
    <t>Sub Función</t>
  </si>
  <si>
    <t>Población Objetivo</t>
  </si>
  <si>
    <t>Tipo de Población Objetivo</t>
  </si>
  <si>
    <t>Nota: Si la población objetivo es Externa se deberá de cumplir con lo siguiente: Adjunte reglas de operación, Características de apoyo, Lineamientos básicos, criterios de elegibilidad, mecanismos de operación, derechos-obligaciones y causas de baja y difusión del programa</t>
  </si>
  <si>
    <t>FIN: 
(Objetivo General)</t>
  </si>
  <si>
    <t>Objetivo al cual se pretende contribuir con el Subprograma. Se construye a partir del Objetivo Estratégico del PMD</t>
  </si>
  <si>
    <t>PROPÓSITO:</t>
  </si>
  <si>
    <t>Redacción Recomendada: Sujeto (población o área de enfoque) Verbo en presente, Complemento (resultado logrado)</t>
  </si>
  <si>
    <t>Primer Trimestre</t>
  </si>
  <si>
    <t>Segundo Trimestre</t>
  </si>
  <si>
    <t>Tercer Trimestre</t>
  </si>
  <si>
    <t>Cuarto Trimestre</t>
  </si>
  <si>
    <t>FINAL</t>
  </si>
  <si>
    <t>INDICADOR</t>
  </si>
  <si>
    <t>Formula de Cálculo</t>
  </si>
  <si>
    <t>Unidad de Medida</t>
  </si>
  <si>
    <t>Variables</t>
  </si>
  <si>
    <t>Unidad de medida</t>
  </si>
  <si>
    <t>Porcentaje</t>
  </si>
  <si>
    <t>V1: Indicadores cumplidos</t>
  </si>
  <si>
    <t>Indicadores</t>
  </si>
  <si>
    <t>Programado</t>
  </si>
  <si>
    <t>Realizado</t>
  </si>
  <si>
    <t>Presupuestado</t>
  </si>
  <si>
    <t>Ejercido</t>
  </si>
  <si>
    <t>Unidad ejecutora:</t>
  </si>
  <si>
    <t>Otras unidades involucradas:</t>
  </si>
  <si>
    <t>TOTAL</t>
  </si>
  <si>
    <t>(PEt / PPt) x 100</t>
  </si>
  <si>
    <t>V1: Presupuesto Ejercido</t>
  </si>
  <si>
    <t>Pesos</t>
  </si>
  <si>
    <t>V2: Presupuesto Programado</t>
  </si>
  <si>
    <t>ENTREGABLES (numeración correlacionada con los Componentes)</t>
  </si>
  <si>
    <t>ACTIVIDADES (numeración correlacionada con los entregables)</t>
  </si>
  <si>
    <t>Fecha de Inicio de la Actividad</t>
  </si>
  <si>
    <t>Fecha de Término de la Actividad</t>
  </si>
  <si>
    <t xml:space="preserve">Condiciones Administrativas No Controlables </t>
  </si>
  <si>
    <t>Observaciones</t>
  </si>
  <si>
    <t xml:space="preserve">Condiciones Operativas No Controlables </t>
  </si>
  <si>
    <t xml:space="preserve">Responsable del Programa o Proyecto: </t>
  </si>
  <si>
    <t>Nombre:</t>
  </si>
  <si>
    <t>Cargo:</t>
  </si>
  <si>
    <t>Departamento:</t>
  </si>
  <si>
    <t xml:space="preserve">                          RELACIÓN DE LA DISTRIBUCIÓN DE LOS COSTOS DEL SUB-PROGRAMA POR DEPENDENCIAS INVOLUCRADAS</t>
  </si>
  <si>
    <t>DEPENDENCIA</t>
  </si>
  <si>
    <t>Total</t>
  </si>
  <si>
    <t>Programa: Administración Pública Municipal</t>
  </si>
  <si>
    <r>
      <t>Dependencias o Unidades Participantes (Si aplica)</t>
    </r>
    <r>
      <rPr>
        <sz val="10"/>
        <rFont val="Arial"/>
        <family val="2"/>
      </rPr>
      <t xml:space="preserve">
</t>
    </r>
  </si>
  <si>
    <t>V2: Indicadores programados</t>
  </si>
  <si>
    <t xml:space="preserve">COMPONENTE 1: </t>
  </si>
  <si>
    <t>Subprograma: Presidencia Municipal</t>
  </si>
  <si>
    <t>Presidencia Municipal</t>
  </si>
  <si>
    <t>Cumplir con las actividades programadas en la Agenda de Actividades del Presidente Municipal.</t>
  </si>
  <si>
    <t>Todas las dependencias de la APM</t>
  </si>
  <si>
    <t xml:space="preserve">Interna: </t>
  </si>
  <si>
    <r>
      <t xml:space="preserve">Externa: </t>
    </r>
    <r>
      <rPr>
        <b/>
        <sz val="12"/>
        <rFont val="Arial"/>
        <family val="2"/>
      </rPr>
      <t>X</t>
    </r>
  </si>
  <si>
    <t>Meta: 100%</t>
  </si>
  <si>
    <t xml:space="preserve">Alcanzar la visión del municipio de San Juan de Sabinas con la realización de las acciones derivadas del Plan Municipal de Desarrollo. </t>
  </si>
  <si>
    <t>El municipio de San Juan de Sabinas avanza en el logro de la visión institucional con el desempeño de las actividades programadas por la Presidencia Municipal.</t>
  </si>
  <si>
    <t>INDICADORES Y METAS ASOCIADOS CON EL PROPÓSITO
(Impacto, Eficiencia y Eficacia)</t>
  </si>
  <si>
    <t>(ICt / IPt) x100</t>
  </si>
  <si>
    <t>Actividades del Presidente Municipal realizadas</t>
  </si>
  <si>
    <t>Dependencias de la APM</t>
  </si>
  <si>
    <t>1. Informe de actividades del Presidente Municipal.</t>
  </si>
  <si>
    <t>1.1. Elaboración de la Agenda del Presidente Municipal.</t>
  </si>
  <si>
    <t>1.2. Realización de giras de trabajo.</t>
  </si>
  <si>
    <t>1.3. Audiencias, supervisiones y eventos públicos.</t>
  </si>
  <si>
    <t xml:space="preserve">1. Cambios de agenda de última hora. </t>
  </si>
  <si>
    <t>1. Climatológicas</t>
  </si>
  <si>
    <t>2. Falta de documentos para comprobación de gastos</t>
  </si>
  <si>
    <t>2. Problemas de Salud</t>
  </si>
  <si>
    <t>Secretario Particular del Presidente Municipal</t>
  </si>
  <si>
    <t>Despacho del Presidente Municipal</t>
  </si>
  <si>
    <t>1-PRESIDENCIA MUNICIPAL</t>
  </si>
  <si>
    <t>BUEN GOBIERNO</t>
  </si>
  <si>
    <t>Periodo: del 1 de enero al 31 de diciembre de 2023</t>
  </si>
  <si>
    <t>En el 2023 se cumplen satisfactoriamente los indicadores de gestión programados por la Presidencia Municipal.</t>
  </si>
  <si>
    <t>En el 2023 la Presidencia Municipal realiza el 100% de las actividades programas para la gestión pública.</t>
  </si>
  <si>
    <t>JESUS ALBERTO SAENZ GARCIA</t>
  </si>
  <si>
    <t>42,260 habitantes del Municipio de San Juan de Sabinas</t>
  </si>
  <si>
    <t>Finalidad: 1</t>
  </si>
  <si>
    <t>Las actividades del Presidente Municipal que son desarrolladas impactan directamente en todos los objetivos del Plan Municipal de Desarrollo 2022-2024</t>
  </si>
  <si>
    <t>101-502-519</t>
  </si>
  <si>
    <t>2. Coordinacion Instancia de la Mujer</t>
  </si>
  <si>
    <t>1. SISTEMA DIF. MUNICIPAL</t>
  </si>
  <si>
    <t>Sistema DIF Municipal</t>
  </si>
  <si>
    <t>Director</t>
  </si>
  <si>
    <t>LUIS ALBERTO MENCHACA MEDINA</t>
  </si>
  <si>
    <t>2 Condiciones climatológicas adversas</t>
  </si>
  <si>
    <t>1  Condiciones de salud</t>
  </si>
  <si>
    <t>1 No contar con presupuesto suficiente</t>
  </si>
  <si>
    <t>5.1.8 Capacitaciones y reuniones de trabajo federal (Cd. de México)</t>
  </si>
  <si>
    <t>5.1.7Capacitaciones y reuniones de trabajo estatal</t>
  </si>
  <si>
    <t>5.1.6 Día Naranja</t>
  </si>
  <si>
    <t>5.1.5 Convocatoria para cursos de autoempleo y autodefensa</t>
  </si>
  <si>
    <t xml:space="preserve">5.1.4 Convocatoria al personal  femenino de la administración municipal   por el día de la Mujer </t>
  </si>
  <si>
    <t xml:space="preserve">5.1.3 Convenios de colaboración para la realización de  platicas en Instituciones educativas y de gobierno </t>
  </si>
  <si>
    <t>5.1.2 Convocatoria para Brigadas de atención directa a mujeres</t>
  </si>
  <si>
    <t>5.1.1 Convocatoria para talleres de transversalidad</t>
  </si>
  <si>
    <t>5. Igualdad de Género</t>
  </si>
  <si>
    <t>4.6 Elaboración de boletines de prensa</t>
  </si>
  <si>
    <t>4.5 Manejo de notas de presidencia y dif</t>
  </si>
  <si>
    <t>4.4 Manejo de redes sociales</t>
  </si>
  <si>
    <t>4.3 Toma de evidencias fotografícas de eventos realizados</t>
  </si>
  <si>
    <t>4.2 Elaboracioón de invitación, programa y ft.</t>
  </si>
  <si>
    <t>4.1 Agenda de eventos de DIF municipal</t>
  </si>
  <si>
    <t>4.Programa de eventos</t>
  </si>
  <si>
    <t>3.3 Calendario de visitas domiciliarias a personas con capacidades diferentes</t>
  </si>
  <si>
    <t>3.2 Calendario de reuniones semanales con grupo de capacidades diferentes</t>
  </si>
  <si>
    <t>3.1 Expedición de credenciales nacionales para personas con capacidades diferentes</t>
  </si>
  <si>
    <t>3. Programa de Capacidades diferentes</t>
  </si>
  <si>
    <t>2.6 Calendarización de platicas de salud bucal a instituciones educatvas.</t>
  </si>
  <si>
    <t>2.5 Bitacora de apoyos(medicamentos, aplicación de inyecciones,etc.)</t>
  </si>
  <si>
    <t>2.4 Cartas de diferentes tipos de apoyos</t>
  </si>
  <si>
    <t>2.3 Registro de visitas domiciliarias (escasos recursos,ADETI, SER,etc.)</t>
  </si>
  <si>
    <t>2.2 Apoyos a Ferias DIF Estatal</t>
  </si>
  <si>
    <t>2.1  Calendario de platicas que se otorgan a Instittuciones educativas</t>
  </si>
  <si>
    <t>2. Programa de Trabajo social/salud</t>
  </si>
  <si>
    <t>1.6 Registro de solicitudes de apoyo a Adultos mayores</t>
  </si>
  <si>
    <t>1.5 Programa de Juegos del adulto mayor(municipales,regionales,estatales y nacionales)</t>
  </si>
  <si>
    <t>1.4 Calendarización de reuniones semanales adultos mayores</t>
  </si>
  <si>
    <t>1.3 Calendarización de eventos Club de adultos mayores</t>
  </si>
  <si>
    <t>1.2 Credencialización del INAPAM</t>
  </si>
  <si>
    <t>1.1 Logística de los eventos.</t>
  </si>
  <si>
    <t>1.  Programa de Adultos mayores</t>
  </si>
  <si>
    <t>ACTIVIDADES</t>
  </si>
  <si>
    <t>ENTREGABLES</t>
  </si>
  <si>
    <t>V2: Presupuesto Ejercido</t>
  </si>
  <si>
    <t>V1: Presupuesto Programado</t>
  </si>
  <si>
    <t>%</t>
  </si>
  <si>
    <t>(PEt / PPt) x100</t>
  </si>
  <si>
    <t xml:space="preserve">En el 2023 se llevan a cabo cursos - talleres / capacitaciones, brigadas y/o campañas respecto a temas de igualdad de genero </t>
  </si>
  <si>
    <t>COORDINACIÓN INSTANCIA DE LA MUJER</t>
  </si>
  <si>
    <t>DIF San Juan de Sabinas</t>
  </si>
  <si>
    <t>1. Cursos- talleres / capacitaciones, brigadas y campañas para la igualdad de género realizados</t>
  </si>
  <si>
    <t xml:space="preserve">COMPONENTE 2: </t>
  </si>
  <si>
    <t>En el 2023, el Sistema DIF Municipal realiza el 100% de los programas y acciones programadas para apoyo de los adultos mayores, para apoyo de trabajo social y salud, apoyo de los grupos de capacidades diferentes.</t>
  </si>
  <si>
    <t>1. Programas y acciones del Sistema DIF Municipal</t>
  </si>
  <si>
    <t>RELACIÓN DE COMPONENTES o PRODUCTOS GENERALES 
(redacción en términos de que se produce)</t>
  </si>
  <si>
    <t>V2:  Indicadores programados</t>
  </si>
  <si>
    <t>(IC t /IP t) x100</t>
  </si>
  <si>
    <t>En 2023 se cumple satisfactoriamente con el 100% de los indicadores de desempeño del DIF Municipal.</t>
  </si>
  <si>
    <t>INDICADORES Y METAS ASOCIADOS CON EL PROPÓSITO                                                                                                 (Impacto, Eficiencia y Eficacia)</t>
  </si>
  <si>
    <t>Las personas de los grupos vulnerables se benefician con programas de apoyo implementados a través del DIF Municipal.</t>
  </si>
  <si>
    <t>Mejorar los índices de desarrollo humano de la población del municipio en condiciones vulnerables mediante acciones para mitigar la pobreza y entrega de apoyos.</t>
  </si>
  <si>
    <t>5,000 habitantes de grupos vulnerables del municipio de San Juan de Sabinas</t>
  </si>
  <si>
    <t xml:space="preserve">     </t>
  </si>
  <si>
    <t>Finalidad</t>
  </si>
  <si>
    <t>Prestación de Servicios Públicos</t>
  </si>
  <si>
    <r>
      <rPr>
        <b/>
        <sz val="12"/>
        <rFont val="Arial"/>
        <family val="2"/>
      </rPr>
      <t xml:space="preserve">Pobreza- </t>
    </r>
    <r>
      <rPr>
        <sz val="12"/>
        <rFont val="Arial"/>
        <family val="2"/>
      </rPr>
      <t xml:space="preserve">Elevar la calidad de vida de las Sanjuanenses. </t>
    </r>
    <r>
      <rPr>
        <b/>
        <sz val="12"/>
        <rFont val="Arial"/>
        <family val="2"/>
      </rPr>
      <t>Grupos Vulnerables.</t>
    </r>
    <r>
      <rPr>
        <sz val="12"/>
        <rFont val="Arial"/>
        <family val="2"/>
      </rPr>
      <t xml:space="preserve"> Desarrollar una política integral, de seguridad social y de apoyo a los adultos mayores para poder otorgarles oportunidades en el proceso productivo del municipio y como prioridad su calidad de vida. </t>
    </r>
    <r>
      <rPr>
        <b/>
        <sz val="12"/>
        <rFont val="Arial"/>
        <family val="2"/>
      </rPr>
      <t xml:space="preserve">Igualdad de Género </t>
    </r>
    <r>
      <rPr>
        <sz val="12"/>
        <rFont val="Arial"/>
        <family val="2"/>
      </rPr>
      <t xml:space="preserve">Garantizar el pleno cumplimiento de los derechos de la mujer para impulsar e incrementar sus posibilidades de participación social, económica y política. 
 </t>
    </r>
  </si>
  <si>
    <t>MUNICIPIO CERCANO A LA GENTE</t>
  </si>
  <si>
    <t>DIF Coahuila, INAPAM, PRONNIF, Centros de Atención Múltiple, Sector Salud</t>
  </si>
  <si>
    <r>
      <t>Dependencias o Unidades Participantes (Si aplica)</t>
    </r>
    <r>
      <rPr>
        <b/>
        <sz val="12"/>
        <rFont val="Arial"/>
        <family val="2"/>
      </rPr>
      <t xml:space="preserve">
</t>
    </r>
    <r>
      <rPr>
        <sz val="12"/>
        <rFont val="Arial"/>
        <family val="2"/>
      </rPr>
      <t xml:space="preserve">
</t>
    </r>
  </si>
  <si>
    <t>Sistema Dif. Municipal</t>
  </si>
  <si>
    <t>Proporcionar apoyos a los grupos vulnerables de la población</t>
  </si>
  <si>
    <t>Subprograma: SISTEMA DIF. MUNICIPAL</t>
  </si>
  <si>
    <t xml:space="preserve">PROGRAMA: ADMINISTRACIÓN PÚBLICA MUNICIPAL      </t>
  </si>
  <si>
    <t>1.- SECRETARIA DEL AYUNTAMIENTO</t>
  </si>
  <si>
    <t>SECRETARÍA DEL R. AYUNTAMIENTO</t>
  </si>
  <si>
    <t>SECRETARIO DEL R. AYUNTAMIENTO</t>
  </si>
  <si>
    <t>ING. ROBERTO CARLOS CHAVEZ SANDOVAL</t>
  </si>
  <si>
    <t>3.- Incidentes de carácter automovilístico</t>
  </si>
  <si>
    <t>2.- Fallas mecánicas del servicio de fletes</t>
  </si>
  <si>
    <t>2.- Que no exista un convenio crediticio con el proveedor</t>
  </si>
  <si>
    <t>1.- Condiciones climatológicas adversas que hagan posible la entrega.</t>
  </si>
  <si>
    <t>1.- Que no estén en existencia el mobiliario y equipamiento solicitados</t>
  </si>
  <si>
    <t>2.4 Adquisición y entrega de uniformes al personal de S.R.E.</t>
  </si>
  <si>
    <t>2.3 Solicitud del recurso para compra de uniformes</t>
  </si>
  <si>
    <t>2.2 Adquisición e instalación de equipo digital</t>
  </si>
  <si>
    <t>2.1 Cotización para compra de equipo digital</t>
  </si>
  <si>
    <t>2. Informe de actividades de la S.R.E.</t>
  </si>
  <si>
    <t>1.4  Instalación del mobiliario y equipo adquirido</t>
  </si>
  <si>
    <t>1.3 Efectuar las compras autorizadas</t>
  </si>
  <si>
    <t>1.2 Elaboración de  las cotizaciones correspondientes</t>
  </si>
  <si>
    <t xml:space="preserve">1.1 Elaboración de listado de requerimientos de mobiliario y equipo necesarios </t>
  </si>
  <si>
    <t xml:space="preserve">1.Informe de actividades de Secretaría del Ayuntamiento </t>
  </si>
  <si>
    <t>En el 2023, la Oficina de Enlace de la Secretaría de Relaciones Exteriores desarrolla el 100% de las acciones programadas en forma eficiente.</t>
  </si>
  <si>
    <t>Oficina de Enlace Relaciones Exteriores</t>
  </si>
  <si>
    <t>Secretaría del Ayuntamiento</t>
  </si>
  <si>
    <t>COMPONENTE 2: Acciones de la Oficina de Enlace de la Secretaría de Relaciones Exteriores efectuadas.</t>
  </si>
  <si>
    <t>En el 2023, la Secretaría del Ayuntamiento desarrolla el 100% de las acciones programadas en forma eficiente.</t>
  </si>
  <si>
    <t>COMPONENTE 1: Acciones de la Secretaría del Ayuntamiento realizadas adecuadamente.</t>
  </si>
  <si>
    <t>.</t>
  </si>
  <si>
    <t>V2:Indicadores programados</t>
  </si>
  <si>
    <t>(ICt / IPt ) x100</t>
  </si>
  <si>
    <t>En 2023 se cumple satisfactoriamente con el 100% de los indicadores programados por la Secretaría del Ayuntamiento.</t>
  </si>
  <si>
    <t>INDICADORES Y METAS ASOCIADOS CON EL PROPÓSITO                                                                (Impacto, Eficiencia y Eficacia)</t>
  </si>
  <si>
    <t>La Secretaría del Ayuntamiento ofrece servicios públicos y trámites a los ciudadanos con calidad, precisión y cumple con los principios rectores de gobierno.</t>
  </si>
  <si>
    <t>Fortalecer al municipio de San Juan de Sabinas como institución a través de actividades eficientes y eficaces que le competen a la Secretaría del Ayuntamiento dentro de la APM.</t>
  </si>
  <si>
    <t>Meta:  100 % de la población</t>
  </si>
  <si>
    <t>Externa: X</t>
  </si>
  <si>
    <t>42,260 habitantes del municipio de San Juan de Sabinas</t>
  </si>
  <si>
    <t>E</t>
  </si>
  <si>
    <t>Ser un gobierno que impulse una política de trasparencia, rendición de cuentas, claridad y honestidad en el ejercicio público municipal.</t>
  </si>
  <si>
    <t>$</t>
  </si>
  <si>
    <t>Unidades de la Secretaría del R. Ayuntamiento (Módulo de Cartillas Militares, Oficina de Enlace de la SRE)</t>
  </si>
  <si>
    <r>
      <t>Dependencias o Unidades Participantes (Si aplica)</t>
    </r>
    <r>
      <rPr>
        <b/>
        <sz val="10"/>
        <rFont val="Arial"/>
        <family val="2"/>
      </rPr>
      <t xml:space="preserve">
</t>
    </r>
    <r>
      <rPr>
        <sz val="10"/>
        <rFont val="Arial"/>
        <family val="2"/>
      </rPr>
      <t xml:space="preserve">
</t>
    </r>
  </si>
  <si>
    <t>Secretaría del R. Ayuntamiento</t>
  </si>
  <si>
    <t>Equipar con los elementos necesarios para el buen funcionamiento de la Secretaría del R. Ayuntamiento y así poder ejercer con eficiencia y eficacia las actividades que desarrolla esta dependencia.</t>
  </si>
  <si>
    <t>Secretaria de R. Ayuntamiento</t>
  </si>
  <si>
    <t>Subprograma: Secretaría del R. Ayuntamiento</t>
  </si>
  <si>
    <t xml:space="preserve">Programa: ADMINISTRACIÓN PÚBLICA MUNICIPAL            </t>
  </si>
  <si>
    <t>1.- DIRECCIÓN DE DESARROLLO RURAL Y MEDIO AMBIENTE MUNICIPAL</t>
  </si>
  <si>
    <t>DIRECCIÓN DE DESARROLLO RURAL Y MEDIO AMBIENTE MUNICIPAL</t>
  </si>
  <si>
    <t>SALMA YADIRA BOCANEGRA REYNA</t>
  </si>
  <si>
    <t>1.- No autorización del presupuesto</t>
  </si>
  <si>
    <t>1.3 Implementación de los programas</t>
  </si>
  <si>
    <t>1.2 Gestión de programas aplicables al municipio</t>
  </si>
  <si>
    <t>1.1 Revisión de programas federales y/o estatales de las secretarías relacionadas al desarrollo rural</t>
  </si>
  <si>
    <t>1.- Informe de la gestión de apoyos para las zonas rurales</t>
  </si>
  <si>
    <t>En 2023 se desarrollan el 100% de los programas de orden federal y/o estatal para el desarrollo rural que fueron programados</t>
  </si>
  <si>
    <t>Dirección de Desarrollo Rural</t>
  </si>
  <si>
    <t>1. Programas de apoyo para las zonas rurales ejecutados</t>
  </si>
  <si>
    <t>(ICt / IPt) x 100</t>
  </si>
  <si>
    <t>En 2023 se cumple con el 100% de los indicadores de gestión de apoyos para las zonas rurales.</t>
  </si>
  <si>
    <t>La población de las zonas rurales de San Juan de Sabinas disfrutan de programas para el desarrollo de sus actividades productivas.</t>
  </si>
  <si>
    <t>Hacer crecer el sector rural para mejorar la  economía del municipio de San Juan de Sabinas mediante la promoción de su desarrollo sustentable.</t>
  </si>
  <si>
    <t>Meta: 100 %</t>
  </si>
  <si>
    <r>
      <t xml:space="preserve">Externa: </t>
    </r>
    <r>
      <rPr>
        <b/>
        <sz val="14"/>
        <rFont val="Arial"/>
        <family val="2"/>
      </rPr>
      <t>X</t>
    </r>
  </si>
  <si>
    <t>Interna:</t>
  </si>
  <si>
    <t xml:space="preserve"> 4,165 habitantes de las poblaciones de menos de 2500 del municipio de San Juan de Sabinas.</t>
  </si>
  <si>
    <r>
      <rPr>
        <b/>
        <u/>
        <sz val="11"/>
        <rFont val="Arial"/>
        <family val="2"/>
      </rPr>
      <t>Municipio Digno:</t>
    </r>
    <r>
      <rPr>
        <b/>
        <sz val="11"/>
        <rFont val="Arial"/>
        <family val="2"/>
      </rPr>
      <t xml:space="preserve"> Medio Ambiente y Sustentabilidad-</t>
    </r>
    <r>
      <rPr>
        <sz val="11"/>
        <rFont val="Arial"/>
        <family val="2"/>
      </rPr>
      <t xml:space="preserve">Conservar, proteger y aprovechar los recursos naturales del municipio bajo una visión de sustentabilidad e integralidad. </t>
    </r>
    <r>
      <rPr>
        <b/>
        <sz val="11"/>
        <rFont val="Arial"/>
        <family val="2"/>
      </rPr>
      <t>Ordenamiento Ecológico-</t>
    </r>
    <r>
      <rPr>
        <sz val="11"/>
        <rFont val="Arial"/>
        <family val="2"/>
      </rPr>
      <t xml:space="preserve">Generar un ordenamiento ecológico por medio de acciones armónicas con el medio ambiente que garanticen el aprovechamiento sustentable de los recursos naturales. 
 </t>
    </r>
    <r>
      <rPr>
        <b/>
        <u/>
        <sz val="11"/>
        <rFont val="Arial"/>
        <family val="2"/>
      </rPr>
      <t>Municipio Emprendedor:</t>
    </r>
    <r>
      <rPr>
        <sz val="11"/>
        <rFont val="Arial"/>
        <family val="2"/>
      </rPr>
      <t xml:space="preserve"> </t>
    </r>
    <r>
      <rPr>
        <b/>
        <sz val="11"/>
        <rFont val="Arial"/>
        <family val="2"/>
      </rPr>
      <t>Agricultura y Ganadería-</t>
    </r>
    <r>
      <rPr>
        <sz val="11"/>
        <rFont val="Arial"/>
        <family val="2"/>
      </rPr>
      <t xml:space="preserve">Impulsar el crecimiento sustentable, gradual y sostenido de la productividad y competitividad 
del sector agropecuario. </t>
    </r>
  </si>
  <si>
    <t>MUNICIPIO DIGNO  / MUNICIPIO EMPRENDEDOR</t>
  </si>
  <si>
    <t>Apoyar a los habitantes de las zonas rurales del municipio mediante programas de material y/o equipo buscando consolidar sus actividades productivas</t>
  </si>
  <si>
    <t>Subprograma: DIRECCIÓN DE DESARROLLO RURAL Y MEDIO AMBIENTE MUNICIPAL</t>
  </si>
  <si>
    <t>101-102-502-519</t>
  </si>
  <si>
    <t>1.- DIRECCIÓN DE SERIVICIOS PUBLICOS</t>
  </si>
  <si>
    <t>Dirección de Servicios Públicos</t>
  </si>
  <si>
    <t>JOSE LUIS OLVERA SOLIS</t>
  </si>
  <si>
    <t>1.1 Elaborar una programación para el recorrido para la recolección de basura</t>
  </si>
  <si>
    <t>1.- Informe de la gestión de los programas de recolección de basura</t>
  </si>
  <si>
    <t>En 2023 se desarrollan el 100% de los programas de recolección de basura e imagen urbana.</t>
  </si>
  <si>
    <t xml:space="preserve">1. Programas de recolección de basura </t>
  </si>
  <si>
    <t>En 2023 se cumple con el 100% de los indicadores de gestión de los servicios de recolección de basura e imagen urbana.</t>
  </si>
  <si>
    <t>Los habitantes de San Juan de Sabinas disfrutan de una buena imagen urbana y recolección de residuos solidos no tóxicos adecuadas que corresponden a los requerimientos de la planeación.</t>
  </si>
  <si>
    <t>Prestación del servicio público de limpieza, recolección y aprovechamiento de la basura y la operación de las instalaciones o vehículos donde se realice la transferencia, transporte, almacenamiento, reciclado y disposición final de los residuos sólidos no peligrosos.</t>
  </si>
  <si>
    <t>42,260 habitantes de las poblacion del municipio de San Juan de Sabinas.</t>
  </si>
  <si>
    <t>E-PRESTACIÓN DE SERVICIOS PÚBLICOS                                                            Clasificación Funcional del Gasto</t>
  </si>
  <si>
    <r>
      <rPr>
        <b/>
        <sz val="11"/>
        <rFont val="Arial"/>
        <family val="2"/>
      </rPr>
      <t xml:space="preserve">Manejo Integral de los Residuos Sólidos Urbanos- </t>
    </r>
    <r>
      <rPr>
        <sz val="11"/>
        <rFont val="Arial"/>
        <family val="2"/>
      </rPr>
      <t xml:space="preserve">Mejorar la calidad del servicio de limpia y manejo de los residuos sólidos para tener un Municipio Limpio. </t>
    </r>
    <r>
      <rPr>
        <b/>
        <sz val="11"/>
        <rFont val="Arial"/>
        <family val="2"/>
      </rPr>
      <t>Agua Potable-</t>
    </r>
    <r>
      <rPr>
        <sz val="11"/>
        <rFont val="Arial"/>
        <family val="2"/>
      </rPr>
      <t>Ampliar la red municipal de drenaje, así como introducirlo en las comunidades que no cuenten con tal servicio.</t>
    </r>
    <r>
      <rPr>
        <b/>
        <sz val="11"/>
        <rFont val="Arial"/>
        <family val="2"/>
      </rPr>
      <t xml:space="preserve"> Alumbrado Público- </t>
    </r>
    <r>
      <rPr>
        <sz val="11"/>
        <rFont val="Arial"/>
        <family val="2"/>
      </rPr>
      <t xml:space="preserve">Mejorar y ampliar la operación y eficiencia del alumbrado público en la cabecera municipal, así como en las diversas comunidades, garantizando la iluminación, visibilidad y seguridad de 
la ciudadanía. </t>
    </r>
  </si>
  <si>
    <t xml:space="preserve">MUNICIPIO DIGNO  </t>
  </si>
  <si>
    <t>N/A</t>
  </si>
  <si>
    <t>Brindar a los habitantes del municipio de San Juan de Sabinas el servicios de la recolección de basura e imagen urbana.</t>
  </si>
  <si>
    <t>Subprograma: Servicios Públicos</t>
  </si>
  <si>
    <t>4- COORDINACIÓN DE EDUCACIÓN</t>
  </si>
  <si>
    <t>3- COORDINACIÓN DE JUVENTUD Y DEPORTE</t>
  </si>
  <si>
    <t>2- COORDINACIÓN DE CULTURA(BIBLIOTECA Y MUSEO)</t>
  </si>
  <si>
    <t>1- Dirección De Inclusión Y Desarrollo Social</t>
  </si>
  <si>
    <t>Dirección De Inclusión Y Desarrollo Social</t>
  </si>
  <si>
    <t>JESUS FELIX ESCOBAR OYERVIDES</t>
  </si>
  <si>
    <t>Ninguna</t>
  </si>
  <si>
    <t>1 Condiciones climatológicas adversas</t>
  </si>
  <si>
    <t>1 No contar con el personal adecuado</t>
  </si>
  <si>
    <t>5.2.3. Se realizan las compras de los materiales necesarios</t>
  </si>
  <si>
    <t>5.2.2. Se realiza solicitud de material de limpieza</t>
  </si>
  <si>
    <t>5.2.1. Se realiza solicitud de material de oficina</t>
  </si>
  <si>
    <t>5.2. Evidencia fotográfica de la oficina de Desarrollo Social equipada y facturas.</t>
  </si>
  <si>
    <t>5.1.5 Registro de base de datos de los beneficiarios e integración de expedientes según corresponda</t>
  </si>
  <si>
    <t>5.1.4 Solicitar los documentos oficiales(ife para mayores de edad, copia curp para todos los integrantes de la familia) y comprobante de domicilio</t>
  </si>
  <si>
    <t>5.1.3 Se realiza la aplicación del CUIS</t>
  </si>
  <si>
    <t>5.1.2 Se realizan visitas domiciliarias a los posibles candidatos al programa</t>
  </si>
  <si>
    <t>5.1.1 Organizar plan de acción de las colonias en donde se aplicara el programa</t>
  </si>
  <si>
    <t>5.1 Reporte de programas: Apoyos alimentarios (despensas).</t>
  </si>
  <si>
    <t>4.1.7 Participación en caminatas de tematica en materia de Salud</t>
  </si>
  <si>
    <t xml:space="preserve">4.1.6 Pláticas de Prevención en la Administración </t>
  </si>
  <si>
    <t>4.1.5 Pláticas de Prevención de Enfermedades en escuelas</t>
  </si>
  <si>
    <t>4.1.4 Campaña de Salud Bucal</t>
  </si>
  <si>
    <t>4.1.3 Tres semanas de vacunación en conjunto con Gob. Estatal</t>
  </si>
  <si>
    <t>4.1.2 Campaña de aplicación de vacunas a población vulnerable</t>
  </si>
  <si>
    <t>4.1.1 Campaña de Descacharrización</t>
  </si>
  <si>
    <t>4.1. Informe de actividades de Salud</t>
  </si>
  <si>
    <t>3.1.6 Programa Anuales de exposiciones fotograficas y de lectura, cursos talleres,anuales, artisticos y culturales.</t>
  </si>
  <si>
    <t>3.1.5 Festivales anuales, artisticos y culturales (Concienrtos y obras de teatro)</t>
  </si>
  <si>
    <t>3.1.4 Programa Anual de ciencia y tecnologia</t>
  </si>
  <si>
    <t>3.1.3 Llevar a cabo las fechas civico-patrioticos</t>
  </si>
  <si>
    <t>3.1.2 Programa de Becas</t>
  </si>
  <si>
    <t>3.1.1 Planeacion de visita en tu escuela</t>
  </si>
  <si>
    <t>3.1 Informe de actividades de Educación y Cultura.</t>
  </si>
  <si>
    <t>1.2.5. Programa de gestión de suministros de limpieza para espacios</t>
  </si>
  <si>
    <t>1.2.4 Capacitacion y reuniones de trabajo con arbitros y jueces municipales</t>
  </si>
  <si>
    <t>1.2.3 Programa de rehabilitacion y mantenimiento de espacios deportivos</t>
  </si>
  <si>
    <t>1.2.2 Inaguracion de ligas municipales oficiales de deporte municipal promocion de convocatoria de eventos municipales, estatales y nacionales</t>
  </si>
  <si>
    <t>1.2.1 Planeacion y seguimiento de ligas municipales oficiales</t>
  </si>
  <si>
    <t>1.2. Informe de Actividades de promocion de la activacion fisica, deporte y reacreacion de los programas de convenio con gobierno estatal</t>
  </si>
  <si>
    <t>1.1.5 Programa de apoyo de para público en general de material deportivo</t>
  </si>
  <si>
    <t>1.1.4 Cursos de verano</t>
  </si>
  <si>
    <t>1.1.3 Caminata por la salud</t>
  </si>
  <si>
    <t>1.1.2 Día Mundial de la activación fisica</t>
  </si>
  <si>
    <t>1.1.1 Participacion de atletas en olimpiada estatal y nacional</t>
  </si>
  <si>
    <t xml:space="preserve">1.1 Informe de actividades de promoción de la actividad física, deporte y recreación. </t>
  </si>
  <si>
    <t>V2: Presupuesto ejercido</t>
  </si>
  <si>
    <t>En 2023 se realizan el 100% de las actividades atención a la educación en el municipio</t>
  </si>
  <si>
    <t>Fórmula de Cálculo</t>
  </si>
  <si>
    <t>Coordinacion de Educacion</t>
  </si>
  <si>
    <t>DIRECCIÓN DE INCLUSIÓN Y DESARROLLO SOCIAL</t>
  </si>
  <si>
    <t>4. Actividades en atención a la educación en el municipio</t>
  </si>
  <si>
    <t xml:space="preserve">COMPONENTE 4: </t>
  </si>
  <si>
    <t>En 2023 se realizan el 100% de las actividades atención al desarrollo social programadas en el municipio</t>
  </si>
  <si>
    <t>Coordinacion de Juventud y Deportes</t>
  </si>
  <si>
    <t>3. Actividades en atención al desarrollo social en el municipio</t>
  </si>
  <si>
    <t xml:space="preserve">COMPONENTE 3: </t>
  </si>
  <si>
    <t>En 2023 se realizan el 100% de las actividades educativas y culturales de diversa índole programadas en el municipio</t>
  </si>
  <si>
    <t>Coordinacion de cultura</t>
  </si>
  <si>
    <t>2. Actividades de educación y cultura llevadas a cabo.</t>
  </si>
  <si>
    <t>V2: Presupuesto programado</t>
  </si>
  <si>
    <t>V1: Presupuesto ejercido</t>
  </si>
  <si>
    <t xml:space="preserve">En el 2023, se realiza el 100% de acciones de activación físicas, deportivas y de recreación programadas </t>
  </si>
  <si>
    <t>1. Acciones de promoción de la actividad física, deporte y recreación realizadas</t>
  </si>
  <si>
    <t>En 2023 se cumple satisfactoriamente con el 100% de los indicadores de desempeño de las coordinaciones de la Dirección de Desarrollo Humano.</t>
  </si>
  <si>
    <t>El Municipio de San Juan de Sabinas se beneficia con la implementación de programas de apoyo social</t>
  </si>
  <si>
    <t>mejorar el bienestar personal de los habitantes de San Juan de Sabinas atrayendo Programas Federales y Estatales que sean de Beneficio para ellos</t>
  </si>
  <si>
    <t>42 260  habitantes del municipio de San Juan de Sabinas</t>
  </si>
  <si>
    <t>E/K</t>
  </si>
  <si>
    <r>
      <rPr>
        <b/>
        <sz val="10"/>
        <rFont val="Arial"/>
        <family val="2"/>
      </rPr>
      <t xml:space="preserve">Educación y Cultura- </t>
    </r>
    <r>
      <rPr>
        <sz val="10"/>
        <rFont val="Arial"/>
        <family val="2"/>
      </rPr>
      <t xml:space="preserve">Elevar la calidad de las escuelas de educación básica mediante una mayor inversión en infraestructura básica educativa, así como  acciones de promoción de la cultura. </t>
    </r>
    <r>
      <rPr>
        <b/>
        <sz val="10"/>
        <rFont val="Arial"/>
        <family val="2"/>
      </rPr>
      <t>Salud-</t>
    </r>
    <r>
      <rPr>
        <sz val="10"/>
        <rFont val="Arial"/>
        <family val="2"/>
      </rPr>
      <t xml:space="preserve">Planificar las acciones que en la materia de salud respondan eficientemente a las transformaciones y condiciones actuales del municipio. </t>
    </r>
    <r>
      <rPr>
        <b/>
        <sz val="10"/>
        <rFont val="Arial"/>
        <family val="2"/>
      </rPr>
      <t>Vivienda y Comunidad Digna</t>
    </r>
    <r>
      <rPr>
        <sz val="10"/>
        <rFont val="Arial"/>
        <family val="2"/>
      </rPr>
      <t xml:space="preserve"> Mejorar las condiciones de todas las colonias y comunidades de todo el municipio,  en materia de vivienda, plazas y jardines. </t>
    </r>
    <r>
      <rPr>
        <b/>
        <sz val="10"/>
        <rFont val="Arial"/>
        <family val="2"/>
      </rPr>
      <t>Juventud, Deporte y Recreación-</t>
    </r>
    <r>
      <rPr>
        <sz val="10"/>
        <rFont val="Arial"/>
        <family val="2"/>
      </rPr>
      <t xml:space="preserve"> Optimizar y aprovechar los espacios de recreación y deporte que permitan convivencia familiar, así como el sano entretenimiento de la población entre jóvenes, niños y adultos donde no haya distinción de edades, con igualdad de género mediante la práctica deportiva para el desarrollo de sus habilidades físicas que permitan mejorar su condición general de salud y así lograr una mayor estabilidad en los habitantes del municipio.</t>
    </r>
  </si>
  <si>
    <t>Coordinaciones de la Dirección De Inclusión Y Desarrollo Social</t>
  </si>
  <si>
    <t xml:space="preserve">Implementación de programas en beneficio de los habitantes del municipio de San Juan de Sabinas, como lo son para grupos deportivos, de mujeres, de jóvenes, así como en favor de la educación y la cultura del municipio.
</t>
  </si>
  <si>
    <t>Dirección De Inclusión y Desarrollo Social</t>
  </si>
  <si>
    <t>Subprograma: Dirección De Inclusión Y Desarrollo Social</t>
  </si>
  <si>
    <t>Programa: Desarrollo Social</t>
  </si>
  <si>
    <t xml:space="preserve">1 -DIRECCIÓN DEL CATASTRO Y LA INFORMACIÓN TERRITORIAL </t>
  </si>
  <si>
    <t xml:space="preserve">DIRECCIÓN DEL CATASTRO Y LA INFORMACIÓN TERRITORIAL </t>
  </si>
  <si>
    <t xml:space="preserve">Director </t>
  </si>
  <si>
    <t>LIC. ARNULFO CRUZ RAMIREZ</t>
  </si>
  <si>
    <t>2. que el recurso económico no este disponible a tiempo</t>
  </si>
  <si>
    <t>1. Condiciones climatológicas no adecuadas</t>
  </si>
  <si>
    <t>1. Suspensión o cancelación del programa</t>
  </si>
  <si>
    <t>1.1.4 Se realizan trámittes de escrituraciones.</t>
  </si>
  <si>
    <t xml:space="preserve">1.1.3 Se relaizan altas, bajas, modificaciones y actualizaciones en cuentas de impuesto predial. </t>
  </si>
  <si>
    <t>1.1.2 Se proporciona información al contribuyente del Impuesto Predial</t>
  </si>
  <si>
    <t>1.1.1 Se elaboran avalúos, planos y deslindes de predios</t>
  </si>
  <si>
    <t>1.1. Cartografía Ordenada y Actualizada</t>
  </si>
  <si>
    <t>pesos</t>
  </si>
  <si>
    <t>(CPt / CPPt)x 100</t>
  </si>
  <si>
    <t>En el 2023 se ejerce adecuadamente el gasto operativo y administrativo de la Dirección Del Catastro y la Información Territorial.</t>
  </si>
  <si>
    <t>COMPONENTE 1:  Programa de Cartografía ordenada y actualizada ejecutado.</t>
  </si>
  <si>
    <t>V2 Obras programadas</t>
  </si>
  <si>
    <t>Obras</t>
  </si>
  <si>
    <t>V1: Obras realizadas</t>
  </si>
  <si>
    <t>(ORt / OPt)x 100</t>
  </si>
  <si>
    <t>En el 2023 se realiza al menos el 90% de las aciones de catastro y la información territorial programadas.</t>
  </si>
  <si>
    <t>Los habitantes de San Juan de Sabinas disfrutan de un ordenamiento territorial y un servicio eficaz y eficiente en trámites catastrales</t>
  </si>
  <si>
    <t>Organizar la transición de un desarrollo urbano ordenado y eficiente. Así como actualizar el uso de reservas territoriales para el desarrollo urbano de la vivienda y la industria.</t>
  </si>
  <si>
    <t>42,260 Habitantes del municipio de San Juan de Sabinas</t>
  </si>
  <si>
    <r>
      <t xml:space="preserve">Planeación Urbana y Ordenamiento Territorial Desarrollo Urbano- </t>
    </r>
    <r>
      <rPr>
        <sz val="10"/>
        <rFont val="Arial"/>
        <family val="2"/>
      </rPr>
      <t xml:space="preserve">Orientar el crecimiento urbano del municipio en base a su vocación territorial, para evitar el crecimiento desordenado de áreas urbanas, y el crecimiento en áreas de riesgo en comunidades. </t>
    </r>
    <r>
      <rPr>
        <b/>
        <sz val="10"/>
        <rFont val="Arial"/>
        <family val="2"/>
      </rPr>
      <t>Reservas Territoriales-</t>
    </r>
    <r>
      <rPr>
        <sz val="10"/>
        <rFont val="Arial"/>
        <family val="2"/>
      </rPr>
      <t xml:space="preserve">Promover el mejor uso del suelo en el territorio del municipio, así como participar en la creación y administración de reservas territoriales. </t>
    </r>
  </si>
  <si>
    <t>MUNICIPIO DIGNO</t>
  </si>
  <si>
    <t>Dirección Del Catastro y la Información Territorial</t>
  </si>
  <si>
    <t>ORGANIZAR LA TRANSICION DE UN DESARROLLO URBANO ORDENADO Y EFICIENTE ASI COMO ACTUALIZAR EL USO DE RESERVAS TERRITORIALES PARA EL DESARROLLO URBANO DE LA VIVIENDA Y LA INDUSTRIA</t>
  </si>
  <si>
    <t>Subprograma: Dirección Del Catastro y la información Territorial</t>
  </si>
  <si>
    <t>1.- H. Cabildo</t>
  </si>
  <si>
    <t>SECRETARÍA DEL AYUNTAMIENTO</t>
  </si>
  <si>
    <t>2.4 Difusión de las publicaciones.</t>
  </si>
  <si>
    <t>2.3 Solicitud de publicaciones</t>
  </si>
  <si>
    <t>2.2 Aprobaciones de Cabildo</t>
  </si>
  <si>
    <t xml:space="preserve">2.1 Convocatoria a sesión de cabildo </t>
  </si>
  <si>
    <t>2.- Informe de actividades referentes a Publicaciones del Diario Oficial</t>
  </si>
  <si>
    <t>1.3 Acta de acuerdos tomados</t>
  </si>
  <si>
    <t>1.2 Listado de asistencia</t>
  </si>
  <si>
    <t>1.1 Orden del día</t>
  </si>
  <si>
    <t>1.- Informe de actividades del H. Cabildo</t>
  </si>
  <si>
    <t>En el 2023, el H. Cabildo realiza el 100% de las sesiones programadas para la aprobación y toma de acuerdos.</t>
  </si>
  <si>
    <t>Cabildo</t>
  </si>
  <si>
    <t>COMPONENTE 1: Puntos aprobados y acuerdos tomados por el H. Cabildo en sesión</t>
  </si>
  <si>
    <t>(ICt / IPt ) x 100</t>
  </si>
  <si>
    <t>En 2023 se cumple satisfactoriamente con el 100% de los indicadores programados por la Secretaría del Ayuntamiento respecto al H. Cabildo</t>
  </si>
  <si>
    <t>Los funcionarios de la Secretaría del Ayuntamiento cuentan con el equipamiento y suministros necesarios para desempeñar las actividades que les competen cumpliendo con los principios rectores de gobierno.</t>
  </si>
  <si>
    <t>Ser una secretaría eficiente y eficaz en las actividades que le competen dentro de la APM.</t>
  </si>
  <si>
    <t>Meta:  100 % de los funcionarios de la Secretaría del Ayuntamiento y de las Coordinaciones a su cargo.</t>
  </si>
  <si>
    <t xml:space="preserve">Externa: </t>
  </si>
  <si>
    <t>Interna: X</t>
  </si>
  <si>
    <t>P</t>
  </si>
  <si>
    <t>Elevar la calidad de vida de las Sanjuanenses. Impulsar acciones en los ámbitos jurídico y social que contribuyan a la igualdad real entre mujeres y hombres, garantizando el acceso a una vida libre de violencia.</t>
  </si>
  <si>
    <t>Miembros del Ayuntamiento</t>
  </si>
  <si>
    <t>Garantizar que todos los hombres y mujeres, en particular los más vulnerables, tengan los mismos derechos a los recursos económicos y acceso a los servicios básicos.</t>
  </si>
  <si>
    <t>H. Cabildo</t>
  </si>
  <si>
    <t>Subprograma: H. Cabildo</t>
  </si>
  <si>
    <t>101-519-502-520</t>
  </si>
  <si>
    <t>3- Coordinación de Atención Ciudadana</t>
  </si>
  <si>
    <t>2- Coordinación Comunicación Social</t>
  </si>
  <si>
    <t>1- DIRECCIÓN  DE COMUNICACIÓN SOCIAL E IMAGEN INSTITUCIONAL</t>
  </si>
  <si>
    <t>DIRECCION DE COMUNICACIÓN SOCIAL E IMAGEN INSTITUCIONAL</t>
  </si>
  <si>
    <t>JOSE ANGEL ELI VALDEZ MENDEZ</t>
  </si>
  <si>
    <t>Ninguno</t>
  </si>
  <si>
    <t>1.- Climatológicas</t>
  </si>
  <si>
    <t>1.- Falta del recurso económico.</t>
  </si>
  <si>
    <t>1.7 Constancias de apoyos otorgados</t>
  </si>
  <si>
    <t>1.6  Listado de solicitudes de apoyos</t>
  </si>
  <si>
    <t>1.5  Control de SPC de estado que guardan las solicitudes</t>
  </si>
  <si>
    <t>1.4  Copias de acuerdos con el ciudadano</t>
  </si>
  <si>
    <t>1.3 Listas de asistencia de ciudadanos que acuden a solicitar apoyo</t>
  </si>
  <si>
    <t>1.2 Listado de programación para eventos</t>
  </si>
  <si>
    <t>1.1 Diagnóstico de ZAP(zonas de atención prioritaria) para realizar eventos</t>
  </si>
  <si>
    <t>1.Informe de actividades de cada coordinación</t>
  </si>
  <si>
    <t>(PEt   / PPt ) x 100</t>
  </si>
  <si>
    <t>En el 2023, la coord. De atención ciudadana desarrolla el 100% de las acciones programadas eficientemente.</t>
  </si>
  <si>
    <t>COORDINACION DE ATENCION CIUDADANA</t>
  </si>
  <si>
    <t>Acciones de  atención y participación ciudadana llevadas a cabo.</t>
  </si>
  <si>
    <t>En el 2023, la coordinación de comunicación social realiza el 100% de las actividades programas en este rubro.</t>
  </si>
  <si>
    <t>COORDINACION DE COMUNICACIÓN SOCIAL</t>
  </si>
  <si>
    <t>Actividades de comunicación social realizadas.</t>
  </si>
  <si>
    <t>En el 2023, la Dirección de Desarrollo Económico, Turismo, comunicación y atención ciudadana desarrolla el 100% de las acciones programadas eficientemente.</t>
  </si>
  <si>
    <t>Acciones de  para desarrollo económico y turismo llevadas a cabo.</t>
  </si>
  <si>
    <t>En 2023 se cumple satisfactoriamente con el 100% de los indicadores programados en el rubro de Económico, Turismo, Comunicación social y atención ciudadana.</t>
  </si>
  <si>
    <t xml:space="preserve">Los ciudadanos del municipio de San Juan de Sabinas disponen de un programa de atención y participación ciudadana eficiente.                                                                                                                                  </t>
  </si>
  <si>
    <t xml:space="preserve">Objetivo al cual se pretende contribuir con el Subprograma. Se construye a partir del Objetivo Estratégico del PMD Beneficiar a la ciudadanía a través de un personal ampliamente capacitado y actualizado en el tramite de pasaporte Mexicano demostrando ser una APM eficiente y con </t>
  </si>
  <si>
    <t>Satisfacer las necesidades de la sociedad civil organizada y la ciudadanía en general mediante incentivar su participación y responsabilidad en el desarrollo, y con el fortalecimiento de los mecanismos legales para esto.</t>
  </si>
  <si>
    <t>Mejorar las condiciones de todas las colonias y comunidades de todo el municipio,  en materia de vivienda, plazas y jardines. Implementar el programa  “Alcalde en tu Colonia” y “Échame la Mano, Vamos A Limpiar”, así como la venta  de material de construcción a bajo costo.</t>
  </si>
  <si>
    <t>Todas las Direcciones de la Administración Pública Municipal</t>
  </si>
  <si>
    <t xml:space="preserve">Dependencias o Unidades Participantes (Si aplica)
</t>
  </si>
  <si>
    <t>DIRECCIÓN DE COMUNICACIÓN SOCIAL E IMAGEN INSTITUCIONAL</t>
  </si>
  <si>
    <t xml:space="preserve">Brindar atención con calidad y calidez, mediante respuestas eficientes a las inquietudes de la ciudadanía del municipio de San Juan de Sabinas                                                                                                                        </t>
  </si>
  <si>
    <t>Subprograma: DIRECCIÓN DE COMUNICACIÓN SOCIAL E IMGEN INSTITUCIONAL</t>
  </si>
  <si>
    <t xml:space="preserve">PROGRAMA: ADMINISTRACIÓN PÚBLICA MUNICIPAL            </t>
  </si>
  <si>
    <t>101-519-502</t>
  </si>
  <si>
    <t>1 Contraloría Municipal</t>
  </si>
  <si>
    <t>Contraloría Municipal</t>
  </si>
  <si>
    <t>Contralor</t>
  </si>
  <si>
    <t xml:space="preserve">HECTOR MANUEL RABAGO SALAZAR </t>
  </si>
  <si>
    <t>2 Falla de equipos de cómputo</t>
  </si>
  <si>
    <t>1 Condiciones climatologicas adversas</t>
  </si>
  <si>
    <t>1 Falta de recurso humano</t>
  </si>
  <si>
    <t>3.4 Aprobación del Código de Etica y conductual del Municipio de San Juan de Sabinas.</t>
  </si>
  <si>
    <t>3.3 Actualización de plantilla de personal</t>
  </si>
  <si>
    <t>3.2 Convenio de colaboración entre IEEA/Municipio SJS</t>
  </si>
  <si>
    <t>3.1 Censo para actualizar nivel académico del personal de la APM.</t>
  </si>
  <si>
    <t>3.Capacitación de funcionarios, cursos y copias de certificados correspondientes</t>
  </si>
  <si>
    <t>2.4 Emitir oficios correspondientes para la realización de Declaración Patrimonial Anual de los servidores públicos y previa recepción, subir a la plataforma correspondiente.</t>
  </si>
  <si>
    <t>2.3 Evaluar la actualización del Sistema de entrega-recepción de las dependencias de la APM.</t>
  </si>
  <si>
    <t>2.2 Solicitar apoyo a SEFIR para otorgar las capacitaciones correspondientes</t>
  </si>
  <si>
    <t>2.1 Emitir oficios a dependencias de la APM, con los datos corrrespondientes a usuarios y contraseñas para la actualización de inventario.</t>
  </si>
  <si>
    <t>2.Reporte trimestral de auditorias internas y externas, sistemas de Entrega-Recepción actualizado de cada una de las unidades administrativas de la APM, comprobantes de presentación de Declaraciones Patrimoniales Anuales.</t>
  </si>
  <si>
    <t>1.2 Recopilar y subir la información a la plataforma correspondiente</t>
  </si>
  <si>
    <t>1.1.Envío de oficios a todas las unidades administrativas para solicitar la información Publica de Oficio.</t>
  </si>
  <si>
    <t>1.Reportes trimestrales  de transparencia, ante la institución correspondiente</t>
  </si>
  <si>
    <t>(AE/AP) x100</t>
  </si>
  <si>
    <t>En el 2023, la Contraloría Municipal realiza el 100% de las actividades programadas para la transparencia.</t>
  </si>
  <si>
    <t xml:space="preserve"> Actividades para la transparencia, reportes del ICAI</t>
  </si>
  <si>
    <t>(IC t /IP t ) x100</t>
  </si>
  <si>
    <t>En 2023 se cumple satisfactoriamente con el 100% de los indicadores programados como resultado del buen desempeño de la Contraloría Municipal.</t>
  </si>
  <si>
    <t>Los habitantes del municipio de San Juan de Sabinas cuentan con una APM mas eficiente y transparente a través de la rendición de cuentas, la implemantación de actividades de vigilancia y control, la capacitación de los servidores públicos y un sistema de entrega-recepción actualizado.</t>
  </si>
  <si>
    <t>Mejorar continuamente la APM impulsando sistemas de control para prevenir y corregir deficiencias para responder con eficiencia al compromiso de los ciudadanos.</t>
  </si>
  <si>
    <t>Meta: 100% de la población</t>
  </si>
  <si>
    <r>
      <t xml:space="preserve">Contraloría Municipal </t>
    </r>
    <r>
      <rPr>
        <sz val="12"/>
        <rFont val="Arial"/>
        <family val="2"/>
      </rPr>
      <t xml:space="preserve">Planear, programar, organizar y coordinar las acciones de control, evaluación, vigilancia y fiscalización del correcto uso de patrimonio, el ejercicio del gasto público por conducto de las direcciones y coordinaciones, su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la ciudadanía. </t>
    </r>
    <r>
      <rPr>
        <b/>
        <u/>
        <sz val="12"/>
        <rFont val="Arial"/>
        <family val="2"/>
      </rPr>
      <t>Transparencia y Buen Gobierno</t>
    </r>
    <r>
      <rPr>
        <sz val="12"/>
        <rFont val="Arial"/>
        <family val="2"/>
      </rPr>
      <t xml:space="preserve"> Ser un gobierno que impulse una política de trasparencia, rendición de cuentas, claridad y honestidad en el ejercicio público municipal. </t>
    </r>
  </si>
  <si>
    <t>Todo el personal de la  APM</t>
  </si>
  <si>
    <t>Integra acciones en cumplimiento con las diferentes disposiciones normativas en materia de Transparencia y Rendición de cuentas además de acciones para la instrucción de los funcionarios públicos municipales.</t>
  </si>
  <si>
    <t xml:space="preserve">   </t>
  </si>
  <si>
    <t>Subprograma: Contraloría Municipal</t>
  </si>
  <si>
    <t xml:space="preserve">PROGRAMA: ADMINISTRACIÓN PÚBLICA MUNICIPAL           </t>
  </si>
  <si>
    <t>1.- DIRECCIÓN DE DESARROLLO ECONÓMICO Y TURISMO</t>
  </si>
  <si>
    <t>DIRECCIÓN DE DESARROLLO ECONÓMICO Y TURISMO</t>
  </si>
  <si>
    <t>YESSICA BRIONES FLORES</t>
  </si>
  <si>
    <t>3.- Daños en la infraestructura destinada para realizar los eventos.</t>
  </si>
  <si>
    <t>2.- Condiciones climatológicas adversas.</t>
  </si>
  <si>
    <t>1.- Fallas de energía eléctrica que impidan el uso del sistema.</t>
  </si>
  <si>
    <t>1.- Falta de recurso por parte de las dependencias responsables.</t>
  </si>
  <si>
    <t>1.11. Eventos que promuevan las tradiciones en el municipio</t>
  </si>
  <si>
    <t>1.10. Folletos, trípticos y presentaciones que promuevan el municipio.</t>
  </si>
  <si>
    <t>1.9. Listado de actividades de promoción económica.</t>
  </si>
  <si>
    <t>1.8. Elaboración de informe de empresarios beneficiados.</t>
  </si>
  <si>
    <t>1.7. Elaboración de diagnósticos empresariales.</t>
  </si>
  <si>
    <t>1.6. Desarrollo de programas de empleo y reporte de personas beneficiadas.</t>
  </si>
  <si>
    <t>1.5. Colocación de buscadores de empleo.</t>
  </si>
  <si>
    <t>1.4. Organización de Ferias del Empleo y elaboración de reportes estadísticos de cada una.</t>
  </si>
  <si>
    <t>1.3. Realización de  diagnóstico de las empresas del municipio.</t>
  </si>
  <si>
    <t>1.2. Elaboración de reportes trimestrales de peticiones recibidas.</t>
  </si>
  <si>
    <t>1.1. Elaboración de diagnóstico de trámites y servicios municipales</t>
  </si>
  <si>
    <t>1.Informes de las acciones efectuadas, diagnósticos de trámites y servicios, diagnóstico de empresas, reportes mensuales y trimestrales.</t>
  </si>
  <si>
    <t>En 2023 la Dirección de Desarrollo Económico lleva a efecto el 100% de las acciones de desarrollo económico programadas.</t>
  </si>
  <si>
    <t>Dirección de Desarrollo Económico</t>
  </si>
  <si>
    <t>COMPONENTE 1: Acciones para el desarrollo económico ejecutadas.</t>
  </si>
  <si>
    <t>(IC t / IP t) x100</t>
  </si>
  <si>
    <t>En 2023 se cumple satisfactoriamente con el 100% de los indicadores de la Dirección de Desarrollo Económico</t>
  </si>
  <si>
    <t xml:space="preserve">Los habitantes de San Juan de Sabinas participan del desarrollo del municipio con el mejoramiento de las economías personales y familiares. </t>
  </si>
  <si>
    <t>Hacer del municipio de San Juan de Sabinas una opción turística y económica de impacto mediante la generación de empleo, la promoción de inversiones, el impulso al mercado interno y a los productos turísticos, y la mejora regulatoria.</t>
  </si>
  <si>
    <t>42, 260 habitantes.</t>
  </si>
  <si>
    <r>
      <rPr>
        <b/>
        <sz val="10"/>
        <rFont val="Arial"/>
        <family val="2"/>
      </rPr>
      <t>Empleo-</t>
    </r>
    <r>
      <rPr>
        <sz val="10"/>
        <rFont val="Arial"/>
        <family val="2"/>
      </rPr>
      <t xml:space="preserve">Promover el crecimiento económico sostenido, inclusivo y sostenible, el empleo pleno y productivo y el trabajo decente para todos. </t>
    </r>
    <r>
      <rPr>
        <b/>
        <sz val="10"/>
        <rFont val="Arial"/>
        <family val="2"/>
      </rPr>
      <t>Turismo-</t>
    </r>
    <r>
      <rPr>
        <sz val="10"/>
        <rFont val="Arial"/>
        <family val="2"/>
      </rPr>
      <t xml:space="preserve">Promover a nuestro Municipio como un atractivo turístico integral y seguro que ofrezca espacios dignos de sano esparcimiento para todas las familias. 
 </t>
    </r>
  </si>
  <si>
    <t xml:space="preserve">MUNICIPIO EMPRENDEDOR </t>
  </si>
  <si>
    <t>SETRA, SNE, SEDESOL, STPS, Secretaría de Economía, Empresas de la Región, Secretaría del Ayuntamiento, Contraloría Municipal y Tesorería Municipal, Secretaría de Turismo, DIRECCIÓN DE INCLUSIÓN Y DESARROLLO SOCIAL, DIRECCIÓN DE SEGURIDAD PÚBLICA, DIRECCIÓN DE INFRAESTRUCTURA, DESARROLLO URBANO Y MOVILIDAD, DIRECCIÓN TÉCNICA Y DE PLANEACIÓN Y DIRECCIÓN DE SERVICIOS PÚBLICOS.</t>
  </si>
  <si>
    <t xml:space="preserve">Mejorar y agilizar los servicios brindados por la APM, así como ofertar al municipio como una opción turística y económica progresista y de calidad
</t>
  </si>
  <si>
    <t>Subprograma: DIRECCIÓN DE DESARROLLO ECONÓMICO Y TURISMO</t>
  </si>
  <si>
    <t xml:space="preserve">PROGRAMA: ADMINISTRACIÓN PÚBLICA MUNICIPAL       </t>
  </si>
  <si>
    <t>101-502-520-519</t>
  </si>
  <si>
    <t xml:space="preserve">4 Coordinación de Protección Civil </t>
  </si>
  <si>
    <t xml:space="preserve">3 Coordinación de Bomberos </t>
  </si>
  <si>
    <t>2  Coordinación de Vialidad y Tránsito</t>
  </si>
  <si>
    <t>1 Dirección de Seguridad Publica</t>
  </si>
  <si>
    <t>Direccion de Seguridad Publica Municipal</t>
  </si>
  <si>
    <t>FRANCISCO ALBERTO GARZA SIFUENTES</t>
  </si>
  <si>
    <t>2 Contingencias climáticas</t>
  </si>
  <si>
    <t>2 Deserción del personal</t>
  </si>
  <si>
    <t>1. Disturbios sociales.</t>
  </si>
  <si>
    <t>1 Que el Municipio no reciba los recursos.</t>
  </si>
  <si>
    <t>4.1.4  Distribución adecuada de requerimientos</t>
  </si>
  <si>
    <t>4.1.3  Compras necesarias para funcionamiento administrativo</t>
  </si>
  <si>
    <t>4.1.2  Cotización</t>
  </si>
  <si>
    <t>4.1.1  Diagnóstico de necesidades administrativas y/o operativas.</t>
  </si>
  <si>
    <t xml:space="preserve">4.1 Informe Administrativo de Coordinación de la Coordinación de Protección Civil </t>
  </si>
  <si>
    <t>3.1.7  Bitácora de recargas de oxigeno</t>
  </si>
  <si>
    <t>3.1.6  Elaboración de lista para abastecimiento de material de curación</t>
  </si>
  <si>
    <t>3.1.5  Bitácora de mantenimiento de motobombas</t>
  </si>
  <si>
    <t>3.1.4  Bitácora de mantenimiento de ambulancias</t>
  </si>
  <si>
    <t>3.1.3  Se realiza la compra y se entregan al personal</t>
  </si>
  <si>
    <t xml:space="preserve">3.1.2  Solicitud de cotizaciones </t>
  </si>
  <si>
    <t>3.1.1  Diagnóstico de necesidades administrativas y/o oficina</t>
  </si>
  <si>
    <t xml:space="preserve">3.1  Informe Administrativo de Coordinación de la Coordinación de Bomberos </t>
  </si>
  <si>
    <t>2.1.4  Distribución adecuada de requerimientos</t>
  </si>
  <si>
    <t>2.1.3  Compras necesarias para funcionamiento administrativo</t>
  </si>
  <si>
    <t>2.1.2  Cotización</t>
  </si>
  <si>
    <t>2.1.1  Diagnóstico de necesidades administrativas y/o operativas.</t>
  </si>
  <si>
    <t xml:space="preserve">2.1 Informe administrativo y/o operativo de la Coordinación de Vialidad y Tránsito </t>
  </si>
  <si>
    <t>1.1.5  Presentar informes o minutas de acuerdos de los Comités</t>
  </si>
  <si>
    <t>1.1.4  Llevar a cabo Reuniones de los comités</t>
  </si>
  <si>
    <t>1.1.3  Instalación de Comités Ciudadano</t>
  </si>
  <si>
    <t>1.1.2  Cotizaciones</t>
  </si>
  <si>
    <t>1.1.1  Diagnóstico de necesidades administrativas y/o operativas</t>
  </si>
  <si>
    <t>1.1 Informe del gasto operativo y administrativo de la Coordinación de Policía Preventiva.</t>
  </si>
  <si>
    <t>V2: Presupuesto Programado de Protección Civil</t>
  </si>
  <si>
    <t>V1: Presupuesto Ejercido de Protección Civil</t>
  </si>
  <si>
    <t>(PE / PPt) x 100</t>
  </si>
  <si>
    <t>En el año 2023 se ejerce el presupuesto programado  para el funcionamiento de la coordinación de Protección Civil.</t>
  </si>
  <si>
    <t>coordinacion de proteccion civil</t>
  </si>
  <si>
    <t>Dirección de Seguridad Publica</t>
  </si>
  <si>
    <t>4. El funcionamiento administrativo y operativo de la Coordinación de Protección Civil realizado implementado adecuadamente.</t>
  </si>
  <si>
    <t>COMPONENTE 4:</t>
  </si>
  <si>
    <t>V2: Presupuesto Programado de Bomberos</t>
  </si>
  <si>
    <t>V1: Presupuesto Ejercido de Bomberos</t>
  </si>
  <si>
    <t>En el año 2023 se ejerce adecuadamente el presupuesto programado para la Coordinación de Bomberos.</t>
  </si>
  <si>
    <t>coordinacion de bomberos</t>
  </si>
  <si>
    <t>3. El funcionamiento administrativo y operativo de la Coordinación de Bomberos implementado adecuadamente.</t>
  </si>
  <si>
    <t>COMPONENTE 3:</t>
  </si>
  <si>
    <t>V2: Presupuesto Programado de Vialidad y Tránsito.</t>
  </si>
  <si>
    <t>V1: Presupuesto Ejercido de Vialidad y Tránsito.</t>
  </si>
  <si>
    <t>En el 2023 se ejerce adecuadamente el gasto operativo y administrativo de la Coordinación de Vialidad y Tránsito.</t>
  </si>
  <si>
    <t>coordinacion de vialidad y transito</t>
  </si>
  <si>
    <t>2. El funcionamiento operativo y administrativo de la Coordinación de Vialidad y Tránsito realizado adecuadamente</t>
  </si>
  <si>
    <t>V2: Presupuesto Programado de Policía Preventiva.</t>
  </si>
  <si>
    <t>V1: Presupuesto Ejercido de Policía Preventiva.</t>
  </si>
  <si>
    <t>En el 2023 se ejerce adecuadamente el gasto operativo y administrativo de la Dirección de Seguridad Pública.</t>
  </si>
  <si>
    <t xml:space="preserve">Administrativo-Operativo y Prevencion </t>
  </si>
  <si>
    <t>1. El funcionamiento administrativo de la Coordinación de Policía Preventiva implementado adecuadamente.</t>
  </si>
  <si>
    <t>V2:  Presupuesto programado</t>
  </si>
  <si>
    <t>((PE / PP) x 100</t>
  </si>
  <si>
    <t>En 2023 se ejerce adecuadamente el presupuesto programado de la Dirección de Prevención y Seguridad Ciudadana.</t>
  </si>
  <si>
    <t>Las coordinaciones de la Dirección de Seguridad Pública mantienen un buen funcionamiento administrativo y/o operativo.</t>
  </si>
  <si>
    <t>Brindar a los habitantes del municipio de San Juan de Sabinas de un entorno sólido de Seguridad Pública, mediante el orden y respeto al estado de derecho y generando bajos índices delincuenciales.</t>
  </si>
  <si>
    <r>
      <t xml:space="preserve">Externa: </t>
    </r>
    <r>
      <rPr>
        <b/>
        <sz val="10"/>
        <rFont val="Arial"/>
        <family val="2"/>
      </rPr>
      <t>X</t>
    </r>
  </si>
  <si>
    <r>
      <rPr>
        <b/>
        <sz val="10"/>
        <rFont val="Arial"/>
        <family val="2"/>
      </rPr>
      <t>Seguridad Pública Municipal-</t>
    </r>
    <r>
      <rPr>
        <sz val="10"/>
        <rFont val="Arial"/>
        <family val="2"/>
      </rPr>
      <t xml:space="preserve"> Emprender una política de seguridad pública preventiva y protección civil para proteger la integridad de las personas, salvaguardar la integridad y derechos de las personas. Construir una mejor policía con salarios dignos y mejor capacitados.  Prevenir el delito con especial atención a grupos vulnerables y promoviendo una cultura de 
paz a través de la convivencia en el espacio público. </t>
    </r>
    <r>
      <rPr>
        <b/>
        <sz val="10"/>
        <rFont val="Arial"/>
        <family val="2"/>
      </rPr>
      <t>Tránsito-</t>
    </r>
    <r>
      <rPr>
        <sz val="10"/>
        <rFont val="Arial"/>
        <family val="2"/>
      </rPr>
      <t>Crear un espacio urbano de vialidades seguras y eficientes para la circulación, por medio de la implementación de programas que, apoyados en la participación ciudadana, promuevan una gestión eficiente del flujo vial.</t>
    </r>
    <r>
      <rPr>
        <b/>
        <sz val="10"/>
        <rFont val="Arial"/>
        <family val="2"/>
      </rPr>
      <t xml:space="preserve"> Gestión Integral de Riesgos (Protección Civil)-</t>
    </r>
    <r>
      <rPr>
        <sz val="10"/>
        <rFont val="Arial"/>
        <family val="2"/>
      </rPr>
      <t xml:space="preserve">Proteger a los ciudadanos del municipio, a su patrimonio y entorno de las consecuencias de la eventualidad que representan un riesgo para la población. Consejo de Protección Civil Municipal. </t>
    </r>
  </si>
  <si>
    <t>MUNICIPIO SEGURO</t>
  </si>
  <si>
    <t xml:space="preserve">Seguridad Publica, Tránsito y vialidad, Bomberos y Protección Civil / Tesorería Municipal
</t>
  </si>
  <si>
    <t>Establecer un programa operativo, que permita eficientar la actuación de la policía dentro del territorio municipal, canalizando oportunamente los delitos del orden común y filtrando los delitos del orden federal a las instancias correspondientes y así aumentar la buena percepción de la ciudadanía.</t>
  </si>
  <si>
    <t>Administrativo - Operativo de Seguridad Pública</t>
  </si>
  <si>
    <t>Periodo: 01 de Enero al 31 de Diciembre del 2023</t>
  </si>
  <si>
    <t>Subprograma: Administrativo-Operativo de Seguridad Pública</t>
  </si>
  <si>
    <t>PROGRAMA: ASUNTOS DE ORDEN PÚBLICO Y SEGURIDAD</t>
  </si>
  <si>
    <t>1.- TESORERIA MUNICIPAL</t>
  </si>
  <si>
    <t>Tesorería Municipal</t>
  </si>
  <si>
    <t>Tesorero Municipal</t>
  </si>
  <si>
    <t>C.P. JORGE OMAR GONZALEZ ALMAGUER</t>
  </si>
  <si>
    <t>3.- No contar con recursos suficientes.</t>
  </si>
  <si>
    <t>2.- Mal funcionamiento de los sistema y plataformas.</t>
  </si>
  <si>
    <t>1.- Condiciones climatológicas adversas.</t>
  </si>
  <si>
    <t>1.- No contar con personal necesario.</t>
  </si>
  <si>
    <t>2.4 Contar con los materiales y suministros necesarios.</t>
  </si>
  <si>
    <t>2.3 Monitorear el presupuesto ejercido para orientar el gasto.</t>
  </si>
  <si>
    <t>2.2 Ejercer adecuadamente el presupuesto</t>
  </si>
  <si>
    <t>2.1 Contar con el presupuesto de egresos 2032 aprobado.</t>
  </si>
  <si>
    <t>2. Presupuesto de Egresos 2023, Estado de Resultados y Balance General.</t>
  </si>
  <si>
    <t>1.5 Elaborar reportes de avances financieros.</t>
  </si>
  <si>
    <t>1.4 Adquirir los suministros necesarios para el desempeño de funciones de cobro.</t>
  </si>
  <si>
    <t>1.3 Ejercer la Ley de Ingresos 2023</t>
  </si>
  <si>
    <t>1.2 Distribuir la Ley de Ingresos en las dependencias aplicables</t>
  </si>
  <si>
    <t>1.1 Contar con la Ley de Ingresos 2023 aprobada</t>
  </si>
  <si>
    <t>1. Ley de Ingresos 2023 y reportes de avances financieros.</t>
  </si>
  <si>
    <t>V2: Presupuesto de Egresos programado</t>
  </si>
  <si>
    <t>V1: Presupuesto de Egresos Ejercido</t>
  </si>
  <si>
    <t>((PE t /PEP t )) x100</t>
  </si>
  <si>
    <t>En el 2023 la Tesorería Municipal se ejerce al 100%  sus Egresos establecidos.</t>
  </si>
  <si>
    <t>TESORERÍA MUNICIPAL</t>
  </si>
  <si>
    <t>Egresos ejercidos.</t>
  </si>
  <si>
    <t>V2: Presupuesto programado.</t>
  </si>
  <si>
    <t>((PE t / PPt )) x100</t>
  </si>
  <si>
    <t>En el 2023 la Tesorería municipal ejerce al 100% el presupuesto de egresos</t>
  </si>
  <si>
    <t>La ciudadanía se beneficia al ejercerse el gasto apegado al Presupuesto de Egresos, logrando cumplir con todos los indicadores adecuadamente.</t>
  </si>
  <si>
    <t xml:space="preserve">Objetivo al cual se pretende contribuir con el Subprograma. Se construye a partir del Objetivo Estratégico del PMD </t>
  </si>
  <si>
    <t>Implementar adecuadamente el Presupuesto de Ingresos mostrando un equilibrio Presupuestal, para ejecutar la contabilidad de una forma eficiente y eficaz en pro del beneficio de la ciudadanía para lograr alcanzar todas las metas establecidas.</t>
  </si>
  <si>
    <t>Todos los movimientos contables</t>
  </si>
  <si>
    <t>04</t>
  </si>
  <si>
    <t>03</t>
  </si>
  <si>
    <t>Funcion</t>
  </si>
  <si>
    <r>
      <rPr>
        <b/>
        <sz val="10"/>
        <rFont val="Arial"/>
        <family val="2"/>
      </rPr>
      <t>Armonización Contable y Rendición de Cuentas.</t>
    </r>
    <r>
      <rPr>
        <sz val="10"/>
        <rFont val="Arial"/>
        <family val="2"/>
      </rPr>
      <t xml:space="preserve"> Registro de operaciones presupuestarias y contables de acuerdo a las normas y lineamientos vigentes por el Consejo Nacional de Armonización Contable para la generación oportuna y veraz de información financiera, para con ello contribuir a la correcta aplicación de los recursos financieros y así medir la correspondencia entre gasto e ingreso del ente público. 
</t>
    </r>
    <r>
      <rPr>
        <b/>
        <sz val="10"/>
        <rFont val="Arial"/>
        <family val="2"/>
      </rPr>
      <t xml:space="preserve">Hacienda Pública Municipal. </t>
    </r>
    <r>
      <rPr>
        <sz val="10"/>
        <rFont val="Arial"/>
        <family val="2"/>
      </rPr>
      <t xml:space="preserve"> Lograr anualmente una mayor recaudación de recursos propios</t>
    </r>
  </si>
  <si>
    <t>Tesorería</t>
  </si>
  <si>
    <t>Todas las Dependencias de la Administración Pública Municipal</t>
  </si>
  <si>
    <t>La principal función es el manejo de las finanzas sanas, a través de la rendición de cuentas, gestión por resultados. Incluye, básicamente, la ejecución de pagos y cobros, la gestión de la caja y las diversas gestiones bancarias. Aplicando las normas y lineamientos que establece la LGCG.</t>
  </si>
  <si>
    <t>Subprograma: Tesoreria Municipal</t>
  </si>
  <si>
    <t>519-520</t>
  </si>
  <si>
    <t>101-102</t>
  </si>
  <si>
    <t>1 - Dirección De Infraestructura, Desarrollo Urbano Y Movilidad</t>
  </si>
  <si>
    <t>Dirección De Infraestructura, Desarrollo Urbano Y Movilidad</t>
  </si>
  <si>
    <t>MIGUEL ANGEL BARRERA JUAREZ</t>
  </si>
  <si>
    <t>1.1.4 Se inician obras</t>
  </si>
  <si>
    <t>1.1.3 Se realiza contrato de arrendamiento de la maquinaria necesaria</t>
  </si>
  <si>
    <t xml:space="preserve">1.1.2 Se solicita el recurso </t>
  </si>
  <si>
    <t xml:space="preserve">1.1.1 Se elabora lista de proyectos </t>
  </si>
  <si>
    <t>1.1. Reportes de obras</t>
  </si>
  <si>
    <t>En el 2023 se ejerce adecuadamente el gasto operativo y administrativo de la Dirección De Infraestructura, Desarrollo Urbano Y Movilidad</t>
  </si>
  <si>
    <t>DIRECCIÓN DE INFRAESTRUCTURA, DESARROLLO URBANO Y MOVILIDAD</t>
  </si>
  <si>
    <t>COMPONENTE 1:  Programa de pavimentación ejecutado.</t>
  </si>
  <si>
    <t>En el 2023 se realiza al menos el 90% de las obras de urbanización programadas.</t>
  </si>
  <si>
    <t>Los habitantes de San Juan de Sabinas disfrutan de obras de urbanización adecuadas y que corresponden a los requerimientos de la planeación y el crecimiento ordenado.</t>
  </si>
  <si>
    <t>Elevar  la calidad de vida de los habitantes de San Juan de Sabinas y sus posibilidades de movilización mediante proyectos de pavimentación y obras de infraestructura.</t>
  </si>
  <si>
    <t>42,260  Habitantes del municipio de San Juan de Sabinas</t>
  </si>
  <si>
    <t>K</t>
  </si>
  <si>
    <r>
      <rPr>
        <b/>
        <u/>
        <sz val="11"/>
        <rFont val="Arial"/>
        <family val="2"/>
      </rPr>
      <t>Municipio Digno:</t>
    </r>
    <r>
      <rPr>
        <b/>
        <sz val="11"/>
        <rFont val="Arial"/>
        <family val="2"/>
      </rPr>
      <t xml:space="preserve">  Infraestructura- </t>
    </r>
    <r>
      <rPr>
        <sz val="11"/>
        <rFont val="Arial"/>
        <family val="2"/>
      </rPr>
      <t>Que el municipio cuente, con las mejores vialidades, e infraestructura urbana que permita a los habitantes elevar su calidad de vida.</t>
    </r>
    <r>
      <rPr>
        <b/>
        <sz val="11"/>
        <rFont val="Arial"/>
        <family val="2"/>
      </rPr>
      <t xml:space="preserve"> Planeación Urbana y Ordenamiento Territorial-Desarrollo Urbano-</t>
    </r>
    <r>
      <rPr>
        <sz val="11"/>
        <rFont val="Arial"/>
        <family val="2"/>
      </rPr>
      <t xml:space="preserve">Orientar el crecimiento urbano del municipio en base a su vocación territorial, para evitar el 
crecimiento desordenado de áreas urbanas, y el crecimiento en áreas de riesgo en comunidades. </t>
    </r>
    <r>
      <rPr>
        <b/>
        <sz val="11"/>
        <rFont val="Arial"/>
        <family val="2"/>
      </rPr>
      <t xml:space="preserve">
 </t>
    </r>
    <r>
      <rPr>
        <b/>
        <u/>
        <sz val="11"/>
        <rFont val="Arial"/>
        <family val="2"/>
      </rPr>
      <t>Municipio Emprendedor:</t>
    </r>
    <r>
      <rPr>
        <b/>
        <sz val="11"/>
        <rFont val="Arial"/>
        <family val="2"/>
      </rPr>
      <t xml:space="preserve"> Conectividad- </t>
    </r>
    <r>
      <rPr>
        <sz val="11"/>
        <rFont val="Arial"/>
        <family val="2"/>
      </rPr>
      <t xml:space="preserve">Fomentar el uso eficiente de los medios y canales de comunicación en la Administración Municipal, para contribuir con la generación de un municipio más transparente y participativo. </t>
    </r>
    <r>
      <rPr>
        <b/>
        <sz val="11"/>
        <rFont val="Arial"/>
        <family val="2"/>
      </rPr>
      <t xml:space="preserve">
 </t>
    </r>
  </si>
  <si>
    <t>MUNICIPIO DIGNO / MUNICIPIO EMPRENDEDOR</t>
  </si>
  <si>
    <t>Mejorar las condiciones de movilidad vehicular y mejorar la calidad de vida de los habitantes del Municipio de San Juan de Sabinas.</t>
  </si>
  <si>
    <t>Subprograma: Dirección De Infraestructura, Desarrollo Urbano Y Movilidad</t>
  </si>
  <si>
    <t>Programa: Desarrollo Social Y Obras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</si>
</sst>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0.0%"/>
    <numFmt numFmtId="165" formatCode="&quot;$&quot;#,##0.00"/>
  </numFmts>
  <fonts count="27" x14ac:knownFonts="1">
    <font>
      <sz val="11"/>
      <color theme="1"/>
      <name val="Calibri"/>
      <family val="2"/>
      <scheme val="minor"/>
    </font>
    <font>
      <sz val="10"/>
      <name val="Arial"/>
      <family val="2"/>
    </font>
    <font>
      <b/>
      <sz val="18"/>
      <name val="Arial"/>
      <family val="2"/>
    </font>
    <font>
      <sz val="16"/>
      <name val="Arial"/>
      <family val="2"/>
    </font>
    <font>
      <sz val="14"/>
      <name val="Arial"/>
      <family val="2"/>
    </font>
    <font>
      <b/>
      <sz val="10"/>
      <name val="Arial"/>
      <family val="2"/>
    </font>
    <font>
      <sz val="9"/>
      <name val="Arial"/>
      <family val="2"/>
    </font>
    <font>
      <sz val="8"/>
      <name val="Arial"/>
      <family val="2"/>
    </font>
    <font>
      <b/>
      <i/>
      <sz val="10"/>
      <name val="Arial"/>
      <family val="2"/>
    </font>
    <font>
      <b/>
      <sz val="12"/>
      <name val="Arial"/>
      <family val="2"/>
    </font>
    <font>
      <sz val="11"/>
      <color theme="1"/>
      <name val="Calibri"/>
      <family val="2"/>
      <scheme val="minor"/>
    </font>
    <font>
      <sz val="10"/>
      <color theme="5" tint="0.39997558519241921"/>
      <name val="Arial"/>
      <family val="2"/>
    </font>
    <font>
      <b/>
      <sz val="11"/>
      <color theme="1"/>
      <name val="Calibri"/>
      <family val="2"/>
      <scheme val="minor"/>
    </font>
    <font>
      <sz val="10"/>
      <name val="Arial"/>
    </font>
    <font>
      <b/>
      <sz val="16"/>
      <color rgb="FFFF0000"/>
      <name val="Arial"/>
      <family val="2"/>
    </font>
    <font>
      <sz val="12"/>
      <name val="Arial"/>
      <family val="2"/>
    </font>
    <font>
      <b/>
      <sz val="36"/>
      <name val="Arial"/>
      <family val="2"/>
    </font>
    <font>
      <b/>
      <sz val="14"/>
      <name val="Arial"/>
      <family val="2"/>
    </font>
    <font>
      <sz val="11"/>
      <name val="Arial"/>
      <family val="2"/>
    </font>
    <font>
      <b/>
      <u/>
      <sz val="11"/>
      <name val="Arial"/>
      <family val="2"/>
    </font>
    <font>
      <b/>
      <sz val="11"/>
      <name val="Arial"/>
      <family val="2"/>
    </font>
    <font>
      <sz val="10"/>
      <color theme="1"/>
      <name val="Arial"/>
      <family val="2"/>
    </font>
    <font>
      <sz val="10"/>
      <color rgb="FFFF0000"/>
      <name val="Arial"/>
      <family val="2"/>
    </font>
    <font>
      <sz val="12"/>
      <color theme="1"/>
      <name val="Arial"/>
      <family val="2"/>
    </font>
    <font>
      <b/>
      <u/>
      <sz val="12"/>
      <name val="Arial"/>
      <family val="2"/>
    </font>
    <font>
      <sz val="6"/>
      <name val="Arial"/>
      <family val="2"/>
    </font>
    <font>
      <strike/>
      <sz val="1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64"/>
      </patternFill>
    </fill>
    <fill>
      <patternFill patternType="solid">
        <fgColor indexed="2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theme="0" tint="-0.14999847407452621"/>
      </top>
      <bottom style="thin">
        <color theme="0" tint="-0.14999847407452621"/>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8">
    <xf numFmtId="0" fontId="0"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0" fillId="0" borderId="0" applyFont="0" applyFill="0" applyBorder="0" applyAlignment="0" applyProtection="0"/>
    <xf numFmtId="0" fontId="13" fillId="0" borderId="0"/>
    <xf numFmtId="44" fontId="10" fillId="0" borderId="0" applyFont="0" applyFill="0" applyBorder="0" applyAlignment="0" applyProtection="0"/>
  </cellStyleXfs>
  <cellXfs count="1491">
    <xf numFmtId="0" fontId="0" fillId="0" borderId="0" xfId="0"/>
    <xf numFmtId="0" fontId="1" fillId="0" borderId="0" xfId="2"/>
    <xf numFmtId="0" fontId="1" fillId="2" borderId="15" xfId="2" applyFill="1" applyBorder="1" applyAlignment="1">
      <alignment vertical="center" wrapText="1"/>
    </xf>
    <xf numFmtId="0" fontId="1" fillId="0" borderId="0" xfId="2" applyAlignment="1">
      <alignment vertical="center"/>
    </xf>
    <xf numFmtId="0" fontId="1" fillId="2" borderId="9" xfId="2" applyFill="1" applyBorder="1" applyAlignment="1">
      <alignment vertical="center"/>
    </xf>
    <xf numFmtId="0" fontId="1" fillId="2" borderId="6"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14" xfId="2" applyFill="1" applyBorder="1" applyAlignment="1">
      <alignment horizontal="center" wrapText="1"/>
    </xf>
    <xf numFmtId="0" fontId="1" fillId="2" borderId="10" xfId="2" applyFill="1" applyBorder="1" applyAlignment="1">
      <alignment horizontal="center" vertical="center" wrapText="1"/>
    </xf>
    <xf numFmtId="0" fontId="1" fillId="2" borderId="15" xfId="2" applyFill="1" applyBorder="1" applyAlignment="1">
      <alignment horizontal="center" vertical="center" wrapText="1"/>
    </xf>
    <xf numFmtId="0" fontId="1" fillId="2" borderId="13" xfId="2" applyFill="1" applyBorder="1" applyAlignment="1">
      <alignment vertical="center" wrapText="1"/>
    </xf>
    <xf numFmtId="0" fontId="1" fillId="0" borderId="9" xfId="2" applyBorder="1" applyAlignment="1">
      <alignment vertical="center" wrapText="1"/>
    </xf>
    <xf numFmtId="0" fontId="1" fillId="0" borderId="9" xfId="2" applyBorder="1" applyAlignment="1">
      <alignment horizontal="center" vertical="center"/>
    </xf>
    <xf numFmtId="0" fontId="1" fillId="0" borderId="9" xfId="2" applyBorder="1"/>
    <xf numFmtId="0" fontId="7" fillId="0" borderId="9" xfId="2" applyFont="1" applyBorder="1" applyAlignment="1">
      <alignment vertical="center" wrapText="1"/>
    </xf>
    <xf numFmtId="0" fontId="5" fillId="0" borderId="0" xfId="2" applyFont="1"/>
    <xf numFmtId="0" fontId="1" fillId="0" borderId="9" xfId="2" applyBorder="1" applyAlignment="1">
      <alignment horizontal="left"/>
    </xf>
    <xf numFmtId="44" fontId="1" fillId="0" borderId="9" xfId="2" applyNumberFormat="1" applyBorder="1"/>
    <xf numFmtId="44" fontId="0" fillId="2" borderId="9" xfId="3" applyFont="1" applyFill="1" applyBorder="1" applyAlignment="1">
      <alignment horizontal="center" vertical="center"/>
    </xf>
    <xf numFmtId="0" fontId="1" fillId="0" borderId="6" xfId="2" applyBorder="1" applyAlignment="1">
      <alignment horizontal="left" vertical="center" wrapText="1"/>
    </xf>
    <xf numFmtId="0" fontId="1" fillId="0" borderId="7" xfId="2" applyBorder="1" applyAlignment="1">
      <alignment horizontal="left" vertical="center" wrapText="1"/>
    </xf>
    <xf numFmtId="0" fontId="1" fillId="0" borderId="8" xfId="2" applyBorder="1" applyAlignment="1">
      <alignment horizontal="left" vertical="center" wrapText="1"/>
    </xf>
    <xf numFmtId="9" fontId="0" fillId="2" borderId="9" xfId="1" applyFont="1" applyFill="1" applyBorder="1" applyAlignment="1">
      <alignment horizontal="center" vertical="center"/>
    </xf>
    <xf numFmtId="0" fontId="5" fillId="0" borderId="9" xfId="2" applyFont="1" applyBorder="1"/>
    <xf numFmtId="44" fontId="5" fillId="0" borderId="9" xfId="2" applyNumberFormat="1" applyFont="1" applyBorder="1"/>
    <xf numFmtId="0" fontId="5" fillId="0" borderId="9" xfId="2" applyFont="1" applyBorder="1" applyAlignment="1">
      <alignment horizontal="center"/>
    </xf>
    <xf numFmtId="0" fontId="1" fillId="2" borderId="5" xfId="2" applyFill="1" applyBorder="1" applyAlignment="1">
      <alignment horizontal="center"/>
    </xf>
    <xf numFmtId="0" fontId="1" fillId="2" borderId="0" xfId="2" applyFill="1" applyAlignment="1">
      <alignment horizontal="center" vertical="center" wrapText="1"/>
    </xf>
    <xf numFmtId="0" fontId="1" fillId="2" borderId="12" xfId="2" applyFill="1" applyBorder="1" applyAlignment="1">
      <alignment horizontal="center" vertical="center" wrapText="1"/>
    </xf>
    <xf numFmtId="0" fontId="1" fillId="0" borderId="0" xfId="2" applyAlignment="1">
      <alignment horizontal="center" vertical="center" wrapText="1"/>
    </xf>
    <xf numFmtId="0" fontId="1" fillId="0" borderId="10" xfId="2" applyBorder="1" applyAlignment="1">
      <alignment horizontal="center" vertical="center" wrapText="1"/>
    </xf>
    <xf numFmtId="0" fontId="1" fillId="0" borderId="12" xfId="2" applyBorder="1" applyAlignment="1">
      <alignment horizontal="center" vertical="center" wrapText="1"/>
    </xf>
    <xf numFmtId="0" fontId="1" fillId="2" borderId="9" xfId="2" applyFill="1" applyBorder="1" applyAlignment="1">
      <alignment vertical="center" wrapText="1"/>
    </xf>
    <xf numFmtId="0" fontId="1" fillId="0" borderId="0" xfId="2" applyAlignment="1">
      <alignment horizontal="left" vertical="center" wrapText="1"/>
    </xf>
    <xf numFmtId="0" fontId="1" fillId="0" borderId="5" xfId="2" applyBorder="1" applyAlignment="1">
      <alignment horizontal="left" vertical="center" wrapText="1"/>
    </xf>
    <xf numFmtId="0" fontId="1" fillId="0" borderId="0" xfId="2" applyAlignment="1">
      <alignment horizontal="center"/>
    </xf>
    <xf numFmtId="0" fontId="1" fillId="0" borderId="6" xfId="2" applyBorder="1" applyAlignment="1">
      <alignment horizontal="center" vertical="center" wrapText="1"/>
    </xf>
    <xf numFmtId="0" fontId="1" fillId="0" borderId="8" xfId="2" applyBorder="1" applyAlignment="1">
      <alignment horizontal="center" vertical="center" wrapText="1"/>
    </xf>
    <xf numFmtId="0" fontId="1" fillId="0" borderId="15" xfId="2" applyBorder="1" applyAlignment="1">
      <alignment horizontal="center" vertical="center" wrapText="1"/>
    </xf>
    <xf numFmtId="14" fontId="1" fillId="0" borderId="6" xfId="2" applyNumberFormat="1" applyBorder="1" applyAlignment="1">
      <alignment horizontal="center" vertical="center" wrapText="1"/>
    </xf>
    <xf numFmtId="14" fontId="1" fillId="0" borderId="7" xfId="2" applyNumberFormat="1" applyBorder="1" applyAlignment="1">
      <alignment horizontal="center" vertical="center" wrapText="1"/>
    </xf>
    <xf numFmtId="14" fontId="1" fillId="0" borderId="8" xfId="2" applyNumberFormat="1" applyBorder="1" applyAlignment="1">
      <alignment horizontal="center" vertical="center" wrapText="1"/>
    </xf>
    <xf numFmtId="0" fontId="1" fillId="0" borderId="7" xfId="2" applyBorder="1" applyAlignment="1">
      <alignment horizontal="center" vertical="center" wrapText="1"/>
    </xf>
    <xf numFmtId="44" fontId="1" fillId="0" borderId="9" xfId="2" applyNumberFormat="1" applyBorder="1" applyAlignment="1">
      <alignment horizontal="center"/>
    </xf>
    <xf numFmtId="0" fontId="1" fillId="0" borderId="9" xfId="2" applyBorder="1" applyAlignment="1">
      <alignment horizontal="center"/>
    </xf>
    <xf numFmtId="0" fontId="13" fillId="0" borderId="0" xfId="6"/>
    <xf numFmtId="0" fontId="14" fillId="0" borderId="0" xfId="6" applyFont="1"/>
    <xf numFmtId="44" fontId="0" fillId="0" borderId="0" xfId="3" applyFont="1"/>
    <xf numFmtId="44" fontId="0" fillId="0" borderId="9" xfId="3" applyFont="1" applyBorder="1"/>
    <xf numFmtId="0" fontId="13" fillId="0" borderId="9" xfId="6" applyBorder="1" applyAlignment="1">
      <alignment horizontal="left"/>
    </xf>
    <xf numFmtId="0" fontId="1" fillId="0" borderId="9" xfId="6" applyFont="1" applyBorder="1" applyAlignment="1">
      <alignment horizontal="left"/>
    </xf>
    <xf numFmtId="0" fontId="1" fillId="0" borderId="9" xfId="6" applyFont="1" applyBorder="1" applyAlignment="1">
      <alignment horizontal="left" wrapText="1"/>
    </xf>
    <xf numFmtId="0" fontId="13" fillId="0" borderId="9" xfId="6" applyBorder="1" applyAlignment="1">
      <alignment horizontal="center"/>
    </xf>
    <xf numFmtId="0" fontId="5" fillId="0" borderId="0" xfId="6" applyFont="1"/>
    <xf numFmtId="0" fontId="15" fillId="0" borderId="9" xfId="6" applyFont="1" applyBorder="1" applyAlignment="1">
      <alignment vertical="center" wrapText="1"/>
    </xf>
    <xf numFmtId="0" fontId="15" fillId="0" borderId="9" xfId="6" applyFont="1" applyBorder="1"/>
    <xf numFmtId="0" fontId="15" fillId="3" borderId="9" xfId="6" applyFont="1" applyFill="1" applyBorder="1" applyAlignment="1">
      <alignment horizontal="center" vertical="center"/>
    </xf>
    <xf numFmtId="0" fontId="15" fillId="0" borderId="8" xfId="6" applyFont="1" applyBorder="1"/>
    <xf numFmtId="0" fontId="15" fillId="2" borderId="8" xfId="6" applyFont="1" applyFill="1" applyBorder="1" applyAlignment="1">
      <alignment horizontal="center"/>
    </xf>
    <xf numFmtId="0" fontId="15" fillId="0" borderId="7" xfId="6" applyFont="1" applyBorder="1" applyAlignment="1">
      <alignment horizontal="center"/>
    </xf>
    <xf numFmtId="0" fontId="15" fillId="0" borderId="6" xfId="6" applyFont="1" applyBorder="1" applyAlignment="1">
      <alignment horizontal="center"/>
    </xf>
    <xf numFmtId="0" fontId="15" fillId="0" borderId="8" xfId="6" applyFont="1" applyBorder="1" applyAlignment="1">
      <alignment horizontal="center"/>
    </xf>
    <xf numFmtId="0" fontId="15" fillId="0" borderId="11" xfId="6" applyFont="1" applyBorder="1" applyAlignment="1">
      <alignment horizontal="center"/>
    </xf>
    <xf numFmtId="0" fontId="15" fillId="0" borderId="10" xfId="6" applyFont="1" applyBorder="1" applyAlignment="1">
      <alignment horizontal="center"/>
    </xf>
    <xf numFmtId="0" fontId="15" fillId="2" borderId="7" xfId="6" applyFont="1" applyFill="1" applyBorder="1" applyAlignment="1">
      <alignment horizontal="center" vertical="center" wrapText="1"/>
    </xf>
    <xf numFmtId="0" fontId="15" fillId="0" borderId="11"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2"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0" xfId="6" applyFont="1" applyAlignment="1">
      <alignment horizontal="center" vertical="center" wrapText="1"/>
    </xf>
    <xf numFmtId="49" fontId="15" fillId="2" borderId="4" xfId="6" applyNumberFormat="1" applyFont="1" applyFill="1" applyBorder="1" applyAlignment="1">
      <alignment horizontal="center" vertical="center" wrapText="1"/>
    </xf>
    <xf numFmtId="44" fontId="15" fillId="2" borderId="9" xfId="6" applyNumberFormat="1" applyFont="1" applyFill="1" applyBorder="1" applyAlignment="1">
      <alignment horizontal="center"/>
    </xf>
    <xf numFmtId="8" fontId="15" fillId="0" borderId="15" xfId="6" applyNumberFormat="1" applyFont="1" applyBorder="1" applyAlignment="1">
      <alignment horizontal="center" vertical="center" wrapText="1"/>
    </xf>
    <xf numFmtId="164" fontId="15" fillId="0" borderId="15" xfId="6" applyNumberFormat="1" applyFont="1" applyBorder="1" applyAlignment="1">
      <alignment horizontal="center" vertical="center" wrapText="1"/>
    </xf>
    <xf numFmtId="164" fontId="15" fillId="0" borderId="15" xfId="1" applyNumberFormat="1" applyFont="1" applyFill="1" applyBorder="1" applyAlignment="1">
      <alignment horizontal="center" vertical="center" wrapText="1"/>
    </xf>
    <xf numFmtId="0" fontId="15" fillId="0" borderId="14" xfId="6" applyFont="1" applyBorder="1" applyAlignment="1">
      <alignment horizontal="center" vertical="center" wrapText="1"/>
    </xf>
    <xf numFmtId="0" fontId="15" fillId="0" borderId="4" xfId="6" applyFont="1" applyBorder="1" applyAlignment="1">
      <alignment horizontal="center" vertical="center" wrapText="1"/>
    </xf>
    <xf numFmtId="0" fontId="15" fillId="0" borderId="15" xfId="6" applyFont="1" applyBorder="1" applyAlignment="1">
      <alignment horizontal="center" vertical="center" wrapText="1"/>
    </xf>
    <xf numFmtId="9" fontId="15" fillId="0" borderId="15" xfId="6" applyNumberFormat="1" applyFont="1" applyBorder="1" applyAlignment="1">
      <alignment horizontal="center" vertical="center" wrapText="1"/>
    </xf>
    <xf numFmtId="9" fontId="15" fillId="0" borderId="15" xfId="1" applyFont="1" applyFill="1" applyBorder="1" applyAlignment="1">
      <alignment horizontal="center" vertical="center" wrapText="1"/>
    </xf>
    <xf numFmtId="44" fontId="13" fillId="0" borderId="0" xfId="6" applyNumberFormat="1"/>
    <xf numFmtId="44" fontId="15" fillId="0" borderId="14" xfId="6" applyNumberFormat="1" applyFont="1" applyBorder="1" applyAlignment="1">
      <alignment horizontal="center" vertical="center" wrapText="1"/>
    </xf>
    <xf numFmtId="0" fontId="15" fillId="2" borderId="15" xfId="6" applyFont="1" applyFill="1" applyBorder="1" applyAlignment="1">
      <alignment vertical="center" wrapText="1"/>
    </xf>
    <xf numFmtId="0" fontId="15" fillId="2" borderId="10" xfId="6" applyFont="1" applyFill="1" applyBorder="1" applyAlignment="1">
      <alignment horizontal="center" vertical="center" wrapText="1"/>
    </xf>
    <xf numFmtId="0" fontId="15" fillId="2" borderId="14" xfId="6" applyFont="1" applyFill="1" applyBorder="1" applyAlignment="1">
      <alignment horizontal="center" wrapText="1"/>
    </xf>
    <xf numFmtId="0" fontId="15" fillId="2" borderId="9" xfId="6" applyFont="1" applyFill="1" applyBorder="1" applyAlignment="1">
      <alignment vertical="center"/>
    </xf>
    <xf numFmtId="0" fontId="15" fillId="2" borderId="3" xfId="6" applyFont="1" applyFill="1" applyBorder="1" applyAlignment="1">
      <alignment vertical="center"/>
    </xf>
    <xf numFmtId="0" fontId="15" fillId="2" borderId="2" xfId="6" applyFont="1" applyFill="1" applyBorder="1" applyAlignment="1">
      <alignment vertical="center"/>
    </xf>
    <xf numFmtId="0" fontId="15" fillId="2" borderId="1" xfId="6" applyFont="1" applyFill="1" applyBorder="1" applyAlignment="1">
      <alignment vertical="center"/>
    </xf>
    <xf numFmtId="0" fontId="15" fillId="2" borderId="8" xfId="6" applyFont="1" applyFill="1" applyBorder="1" applyAlignment="1">
      <alignment vertical="center"/>
    </xf>
    <xf numFmtId="0" fontId="15" fillId="2" borderId="7" xfId="6" applyFont="1" applyFill="1" applyBorder="1" applyAlignment="1">
      <alignment vertical="center"/>
    </xf>
    <xf numFmtId="0" fontId="15" fillId="2" borderId="6" xfId="6" applyFont="1" applyFill="1" applyBorder="1" applyAlignment="1">
      <alignment vertical="center"/>
    </xf>
    <xf numFmtId="0" fontId="13" fillId="0" borderId="0" xfId="6" applyAlignment="1">
      <alignment vertical="center"/>
    </xf>
    <xf numFmtId="0" fontId="15" fillId="0" borderId="0" xfId="6" applyFont="1"/>
    <xf numFmtId="0" fontId="16" fillId="0" borderId="0" xfId="2" applyFont="1"/>
    <xf numFmtId="44" fontId="1" fillId="0" borderId="0" xfId="2" applyNumberFormat="1"/>
    <xf numFmtId="44" fontId="1" fillId="0" borderId="9" xfId="3" applyFont="1" applyFill="1" applyBorder="1"/>
    <xf numFmtId="0" fontId="1" fillId="0" borderId="9" xfId="2" applyBorder="1" applyAlignment="1">
      <alignment horizontal="left" wrapText="1"/>
    </xf>
    <xf numFmtId="0" fontId="5" fillId="5" borderId="9" xfId="2" applyFont="1" applyFill="1" applyBorder="1" applyAlignment="1">
      <alignment horizontal="center"/>
    </xf>
    <xf numFmtId="14" fontId="13" fillId="0" borderId="8" xfId="6" applyNumberFormat="1" applyBorder="1" applyAlignment="1">
      <alignment horizontal="center" vertical="center" wrapText="1"/>
    </xf>
    <xf numFmtId="14" fontId="13" fillId="0" borderId="7" xfId="6" applyNumberFormat="1" applyBorder="1" applyAlignment="1">
      <alignment horizontal="center" vertical="center" wrapText="1"/>
    </xf>
    <xf numFmtId="14" fontId="13" fillId="0" borderId="6" xfId="6" applyNumberFormat="1" applyBorder="1" applyAlignment="1">
      <alignment horizontal="center" vertical="center" wrapText="1"/>
    </xf>
    <xf numFmtId="0" fontId="1" fillId="5" borderId="8" xfId="2" applyFill="1" applyBorder="1" applyAlignment="1">
      <alignment horizontal="left"/>
    </xf>
    <xf numFmtId="0" fontId="1" fillId="5" borderId="8" xfId="2" applyFill="1" applyBorder="1"/>
    <xf numFmtId="0" fontId="1" fillId="0" borderId="0" xfId="2" applyAlignment="1">
      <alignment horizontal="left"/>
    </xf>
    <xf numFmtId="0" fontId="1" fillId="5" borderId="9" xfId="2" applyFill="1" applyBorder="1"/>
    <xf numFmtId="0" fontId="6" fillId="0" borderId="0" xfId="2" applyFont="1" applyAlignment="1">
      <alignment horizontal="center" vertical="center" wrapText="1"/>
    </xf>
    <xf numFmtId="0" fontId="1" fillId="2" borderId="0" xfId="2" applyFill="1" applyAlignment="1">
      <alignment horizontal="left" vertical="top" wrapText="1"/>
    </xf>
    <xf numFmtId="0" fontId="1" fillId="2" borderId="0" xfId="2" applyFill="1" applyAlignment="1">
      <alignment horizontal="center" vertical="center"/>
    </xf>
    <xf numFmtId="49" fontId="1" fillId="2" borderId="4" xfId="2" applyNumberFormat="1" applyFill="1" applyBorder="1" applyAlignment="1">
      <alignment horizontal="center" vertical="center" wrapText="1"/>
    </xf>
    <xf numFmtId="44" fontId="5" fillId="2" borderId="9" xfId="2" applyNumberFormat="1" applyFont="1" applyFill="1" applyBorder="1" applyAlignment="1">
      <alignment horizontal="center"/>
    </xf>
    <xf numFmtId="8" fontId="1" fillId="0" borderId="15" xfId="2" applyNumberFormat="1" applyBorder="1" applyAlignment="1">
      <alignment horizontal="center" vertical="center" wrapText="1"/>
    </xf>
    <xf numFmtId="10" fontId="1" fillId="2" borderId="9" xfId="2" applyNumberFormat="1" applyFill="1" applyBorder="1" applyAlignment="1">
      <alignment horizontal="center"/>
    </xf>
    <xf numFmtId="9" fontId="1" fillId="2" borderId="15" xfId="2" applyNumberFormat="1" applyFill="1" applyBorder="1" applyAlignment="1">
      <alignment horizontal="center" vertical="center" wrapText="1"/>
    </xf>
    <xf numFmtId="0" fontId="1" fillId="2" borderId="9" xfId="2" applyFill="1" applyBorder="1" applyAlignment="1">
      <alignment horizontal="center" vertical="center" wrapText="1"/>
    </xf>
    <xf numFmtId="44" fontId="1" fillId="2" borderId="15" xfId="2" applyNumberForma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0" xfId="2" applyFont="1" applyFill="1" applyBorder="1" applyAlignment="1">
      <alignment horizontal="center" vertical="center" wrapText="1"/>
    </xf>
    <xf numFmtId="10" fontId="1" fillId="2" borderId="15" xfId="2" applyNumberFormat="1" applyFill="1" applyBorder="1" applyAlignment="1">
      <alignment horizontal="center" vertical="center" wrapText="1"/>
    </xf>
    <xf numFmtId="0" fontId="1" fillId="2" borderId="9" xfId="2" applyFill="1" applyBorder="1" applyAlignment="1">
      <alignment horizontal="center" vertical="center"/>
    </xf>
    <xf numFmtId="0" fontId="1" fillId="0" borderId="12" xfId="2" applyBorder="1"/>
    <xf numFmtId="0" fontId="1" fillId="0" borderId="11" xfId="2" applyBorder="1"/>
    <xf numFmtId="0" fontId="1" fillId="0" borderId="10" xfId="2" applyBorder="1"/>
    <xf numFmtId="44" fontId="1" fillId="0" borderId="9" xfId="5" applyFont="1" applyBorder="1"/>
    <xf numFmtId="44" fontId="1" fillId="0" borderId="9" xfId="3" applyFont="1" applyBorder="1"/>
    <xf numFmtId="44" fontId="1" fillId="0" borderId="9" xfId="5" applyFont="1" applyFill="1" applyBorder="1"/>
    <xf numFmtId="0" fontId="1" fillId="0" borderId="9" xfId="2" applyBorder="1" applyAlignment="1">
      <alignment horizontal="left" vertical="center" wrapText="1"/>
    </xf>
    <xf numFmtId="44" fontId="10" fillId="0" borderId="9" xfId="3" applyFont="1" applyFill="1" applyBorder="1" applyAlignment="1">
      <alignment horizontal="center" vertical="center"/>
    </xf>
    <xf numFmtId="10" fontId="1" fillId="2" borderId="15" xfId="3" applyNumberFormat="1" applyFont="1" applyFill="1" applyBorder="1" applyAlignment="1">
      <alignment horizontal="center" vertical="center" wrapText="1"/>
    </xf>
    <xf numFmtId="9" fontId="1" fillId="2" borderId="9" xfId="3" applyNumberFormat="1" applyFont="1" applyFill="1" applyBorder="1" applyAlignment="1">
      <alignment horizontal="center"/>
    </xf>
    <xf numFmtId="44" fontId="10" fillId="2" borderId="9" xfId="3" applyFont="1" applyFill="1" applyBorder="1" applyAlignment="1">
      <alignment horizontal="center" vertical="center"/>
    </xf>
    <xf numFmtId="0" fontId="1" fillId="2" borderId="9" xfId="2" applyFill="1" applyBorder="1" applyAlignment="1">
      <alignment horizontal="right" vertical="center"/>
    </xf>
    <xf numFmtId="44" fontId="1" fillId="0" borderId="9" xfId="7" applyFont="1" applyBorder="1"/>
    <xf numFmtId="44" fontId="1" fillId="0" borderId="9" xfId="7" applyFont="1" applyFill="1" applyBorder="1"/>
    <xf numFmtId="44" fontId="5" fillId="0" borderId="0" xfId="3" applyFont="1"/>
    <xf numFmtId="0" fontId="7" fillId="0" borderId="9" xfId="2" applyFont="1" applyBorder="1" applyAlignment="1">
      <alignment horizontal="left"/>
    </xf>
    <xf numFmtId="44" fontId="1" fillId="0" borderId="8" xfId="3" applyFont="1" applyBorder="1" applyAlignment="1">
      <alignment horizontal="center"/>
    </xf>
    <xf numFmtId="44" fontId="1" fillId="0" borderId="7" xfId="3" applyFont="1" applyBorder="1" applyAlignment="1">
      <alignment horizontal="center"/>
    </xf>
    <xf numFmtId="44" fontId="1" fillId="0" borderId="6" xfId="3" applyFont="1" applyBorder="1" applyAlignment="1">
      <alignment horizontal="center"/>
    </xf>
    <xf numFmtId="44" fontId="21" fillId="0" borderId="9" xfId="3" applyFont="1" applyFill="1" applyBorder="1"/>
    <xf numFmtId="0" fontId="7" fillId="5" borderId="9" xfId="2" applyFont="1" applyFill="1" applyBorder="1" applyAlignment="1">
      <alignment horizontal="left" wrapText="1"/>
    </xf>
    <xf numFmtId="44" fontId="1" fillId="0" borderId="9" xfId="3" applyFont="1" applyBorder="1" applyAlignment="1">
      <alignment horizontal="center"/>
    </xf>
    <xf numFmtId="0" fontId="7" fillId="0" borderId="9" xfId="2" applyFont="1" applyBorder="1" applyAlignment="1">
      <alignment horizontal="left" wrapText="1"/>
    </xf>
    <xf numFmtId="0" fontId="1" fillId="5" borderId="9" xfId="2" applyFill="1" applyBorder="1" applyAlignment="1">
      <alignment horizontal="left"/>
    </xf>
    <xf numFmtId="0" fontId="1" fillId="5" borderId="13" xfId="2" applyFill="1" applyBorder="1" applyAlignment="1">
      <alignment horizontal="left"/>
    </xf>
    <xf numFmtId="44" fontId="1" fillId="5" borderId="9" xfId="3" applyFont="1" applyFill="1" applyBorder="1" applyAlignment="1">
      <alignment horizontal="center"/>
    </xf>
    <xf numFmtId="44" fontId="1" fillId="0" borderId="9" xfId="3" applyFont="1" applyFill="1" applyBorder="1" applyAlignment="1">
      <alignment horizontal="center"/>
    </xf>
    <xf numFmtId="10" fontId="1" fillId="5" borderId="9" xfId="2" applyNumberFormat="1" applyFill="1" applyBorder="1" applyAlignment="1">
      <alignment horizontal="center"/>
    </xf>
    <xf numFmtId="9" fontId="0" fillId="2" borderId="9" xfId="4" applyFont="1" applyFill="1" applyBorder="1" applyAlignment="1">
      <alignment horizontal="center"/>
    </xf>
    <xf numFmtId="0" fontId="1" fillId="5" borderId="9" xfId="2" applyFill="1" applyBorder="1" applyAlignment="1">
      <alignment horizontal="center" vertical="center" wrapText="1"/>
    </xf>
    <xf numFmtId="0" fontId="1" fillId="5" borderId="15" xfId="2" applyFill="1" applyBorder="1" applyAlignment="1">
      <alignment horizontal="center" vertical="center" wrapText="1"/>
    </xf>
    <xf numFmtId="0" fontId="1" fillId="5" borderId="10" xfId="2" applyFill="1" applyBorder="1" applyAlignment="1">
      <alignment horizontal="center" vertical="center" wrapText="1"/>
    </xf>
    <xf numFmtId="44" fontId="1" fillId="2" borderId="9" xfId="3" applyFont="1" applyFill="1" applyBorder="1" applyAlignment="1">
      <alignment horizontal="center"/>
    </xf>
    <xf numFmtId="44" fontId="0" fillId="2" borderId="9" xfId="3" applyFont="1" applyFill="1" applyBorder="1" applyAlignment="1">
      <alignment horizontal="center"/>
    </xf>
    <xf numFmtId="0" fontId="4" fillId="2" borderId="5" xfId="2" applyFont="1" applyFill="1" applyBorder="1"/>
    <xf numFmtId="0" fontId="4" fillId="2" borderId="0" xfId="2" applyFont="1" applyFill="1"/>
    <xf numFmtId="0" fontId="4" fillId="2" borderId="4" xfId="2" applyFont="1" applyFill="1" applyBorder="1"/>
    <xf numFmtId="0" fontId="6" fillId="0" borderId="9" xfId="6" applyFont="1" applyBorder="1" applyAlignment="1">
      <alignment vertical="center" wrapText="1"/>
    </xf>
    <xf numFmtId="0" fontId="13" fillId="0" borderId="9" xfId="6" applyBorder="1"/>
    <xf numFmtId="0" fontId="1" fillId="0" borderId="9" xfId="6" applyFont="1" applyBorder="1" applyAlignment="1">
      <alignment horizontal="center" vertical="center"/>
    </xf>
    <xf numFmtId="0" fontId="13" fillId="0" borderId="9" xfId="6" applyBorder="1" applyAlignment="1">
      <alignment vertical="center" wrapText="1"/>
    </xf>
    <xf numFmtId="0" fontId="13" fillId="0" borderId="5" xfId="6" applyBorder="1" applyAlignment="1">
      <alignment horizontal="center"/>
    </xf>
    <xf numFmtId="0" fontId="1" fillId="0" borderId="0" xfId="6" applyFont="1" applyAlignment="1">
      <alignment horizontal="center"/>
    </xf>
    <xf numFmtId="0" fontId="13" fillId="0" borderId="0" xfId="6" applyAlignment="1">
      <alignment horizontal="center" vertical="center" wrapText="1"/>
    </xf>
    <xf numFmtId="0" fontId="13" fillId="0" borderId="0" xfId="6" applyAlignment="1">
      <alignment horizontal="left" vertical="top" wrapText="1"/>
    </xf>
    <xf numFmtId="0" fontId="13" fillId="0" borderId="0" xfId="6" applyAlignment="1">
      <alignment horizontal="center" vertical="center"/>
    </xf>
    <xf numFmtId="0" fontId="13" fillId="0" borderId="0" xfId="6" applyAlignment="1">
      <alignment horizontal="left" vertical="center" wrapText="1"/>
    </xf>
    <xf numFmtId="0" fontId="13" fillId="0" borderId="4" xfId="6" applyBorder="1" applyAlignment="1">
      <alignment horizontal="left" vertical="center" wrapText="1"/>
    </xf>
    <xf numFmtId="44" fontId="13" fillId="0" borderId="9" xfId="6" applyNumberFormat="1" applyBorder="1" applyAlignment="1">
      <alignment horizontal="center"/>
    </xf>
    <xf numFmtId="0" fontId="1" fillId="0" borderId="0" xfId="6" applyFont="1"/>
    <xf numFmtId="8" fontId="13" fillId="0" borderId="9" xfId="6" applyNumberFormat="1" applyBorder="1" applyAlignment="1">
      <alignment horizontal="center"/>
    </xf>
    <xf numFmtId="9" fontId="13" fillId="0" borderId="9" xfId="6" applyNumberFormat="1" applyBorder="1" applyAlignment="1">
      <alignment horizontal="center"/>
    </xf>
    <xf numFmtId="9" fontId="0" fillId="0" borderId="9" xfId="1" applyFont="1" applyFill="1" applyBorder="1" applyAlignment="1">
      <alignment horizontal="center"/>
    </xf>
    <xf numFmtId="0" fontId="13" fillId="0" borderId="13" xfId="6" applyBorder="1" applyAlignment="1">
      <alignment vertical="center" wrapText="1"/>
    </xf>
    <xf numFmtId="0" fontId="13" fillId="0" borderId="15" xfId="6" applyBorder="1" applyAlignment="1">
      <alignment horizontal="center" vertical="center" wrapText="1"/>
    </xf>
    <xf numFmtId="0" fontId="13" fillId="0" borderId="10" xfId="6" applyBorder="1" applyAlignment="1">
      <alignment horizontal="center" vertical="center" wrapText="1"/>
    </xf>
    <xf numFmtId="0" fontId="1" fillId="0" borderId="15" xfId="6" applyFont="1" applyBorder="1" applyAlignment="1">
      <alignment horizontal="center" vertical="center" wrapText="1"/>
    </xf>
    <xf numFmtId="44" fontId="1" fillId="0" borderId="15" xfId="6" applyNumberFormat="1" applyFont="1" applyBorder="1" applyAlignment="1">
      <alignment horizontal="center" vertical="center" wrapText="1"/>
    </xf>
    <xf numFmtId="0" fontId="13" fillId="0" borderId="12" xfId="6" applyBorder="1" applyAlignment="1">
      <alignment horizontal="center" vertical="center" wrapText="1"/>
    </xf>
    <xf numFmtId="8" fontId="1" fillId="0" borderId="15" xfId="6" applyNumberFormat="1" applyFont="1" applyBorder="1" applyAlignment="1">
      <alignment horizontal="center" vertical="center" wrapText="1"/>
    </xf>
    <xf numFmtId="9" fontId="1" fillId="0" borderId="15" xfId="6" applyNumberFormat="1" applyFont="1" applyBorder="1" applyAlignment="1">
      <alignment horizontal="center" vertical="center" wrapText="1"/>
    </xf>
    <xf numFmtId="9" fontId="1" fillId="0" borderId="15" xfId="1" applyFont="1" applyFill="1" applyBorder="1" applyAlignment="1">
      <alignment horizontal="center" vertical="center" wrapText="1"/>
    </xf>
    <xf numFmtId="0" fontId="13" fillId="0" borderId="15" xfId="6" applyBorder="1" applyAlignment="1">
      <alignment vertical="center" wrapText="1"/>
    </xf>
    <xf numFmtId="0" fontId="1" fillId="0" borderId="14" xfId="6" applyFont="1" applyBorder="1" applyAlignment="1">
      <alignment horizontal="center" wrapText="1"/>
    </xf>
    <xf numFmtId="0" fontId="1" fillId="2" borderId="9" xfId="6" applyFont="1" applyFill="1" applyBorder="1" applyAlignment="1">
      <alignment vertical="center"/>
    </xf>
    <xf numFmtId="0" fontId="13" fillId="2" borderId="3" xfId="6" applyFill="1" applyBorder="1" applyAlignment="1">
      <alignment vertical="center"/>
    </xf>
    <xf numFmtId="0" fontId="13" fillId="2" borderId="2" xfId="6" applyFill="1" applyBorder="1" applyAlignment="1">
      <alignment vertical="center"/>
    </xf>
    <xf numFmtId="0" fontId="13" fillId="2" borderId="1" xfId="6" applyFill="1" applyBorder="1" applyAlignment="1">
      <alignment vertical="center"/>
    </xf>
    <xf numFmtId="0" fontId="13" fillId="2" borderId="8" xfId="6" applyFill="1" applyBorder="1" applyAlignment="1">
      <alignment vertical="center"/>
    </xf>
    <xf numFmtId="0" fontId="13" fillId="2" borderId="7" xfId="6" applyFill="1" applyBorder="1" applyAlignment="1">
      <alignment vertical="center"/>
    </xf>
    <xf numFmtId="0" fontId="13" fillId="2" borderId="6" xfId="6" applyFill="1" applyBorder="1" applyAlignment="1">
      <alignment vertical="center"/>
    </xf>
    <xf numFmtId="0" fontId="13" fillId="2" borderId="9" xfId="6" applyFill="1" applyBorder="1" applyAlignment="1">
      <alignment vertical="center"/>
    </xf>
    <xf numFmtId="0" fontId="13" fillId="2" borderId="9" xfId="6" applyFill="1" applyBorder="1" applyAlignment="1">
      <alignment horizontal="center" vertical="center"/>
    </xf>
    <xf numFmtId="0" fontId="1" fillId="2" borderId="15" xfId="6" applyFont="1" applyFill="1" applyBorder="1" applyAlignment="1">
      <alignment vertical="center" wrapText="1"/>
    </xf>
    <xf numFmtId="0" fontId="1" fillId="5" borderId="8" xfId="2" applyFill="1" applyBorder="1" applyAlignment="1">
      <alignment horizontal="left" vertical="center" wrapText="1"/>
    </xf>
    <xf numFmtId="0" fontId="1" fillId="5" borderId="7" xfId="2" applyFill="1" applyBorder="1" applyAlignment="1">
      <alignment horizontal="left" vertical="center" wrapText="1"/>
    </xf>
    <xf numFmtId="0" fontId="1" fillId="5" borderId="6" xfId="2" applyFill="1" applyBorder="1" applyAlignment="1">
      <alignment horizontal="left" vertical="center" wrapText="1"/>
    </xf>
    <xf numFmtId="0" fontId="1" fillId="5" borderId="5" xfId="2" applyFill="1" applyBorder="1" applyAlignment="1">
      <alignment horizontal="left" vertical="center" wrapText="1"/>
    </xf>
    <xf numFmtId="0" fontId="1" fillId="5" borderId="0" xfId="2" applyFill="1" applyAlignment="1">
      <alignment horizontal="left" vertical="center" wrapText="1"/>
    </xf>
    <xf numFmtId="44" fontId="1" fillId="2" borderId="9" xfId="2" applyNumberFormat="1" applyFill="1" applyBorder="1" applyAlignment="1">
      <alignment horizontal="center"/>
    </xf>
    <xf numFmtId="10" fontId="1" fillId="2" borderId="9" xfId="3" applyNumberFormat="1" applyFont="1" applyFill="1" applyBorder="1" applyAlignment="1">
      <alignment horizontal="center"/>
    </xf>
    <xf numFmtId="10" fontId="1" fillId="2" borderId="0" xfId="2" applyNumberFormat="1" applyFill="1" applyAlignment="1">
      <alignment vertical="center" wrapText="1"/>
    </xf>
    <xf numFmtId="10" fontId="1" fillId="2" borderId="9" xfId="2" applyNumberFormat="1" applyFill="1" applyBorder="1" applyAlignment="1">
      <alignment vertical="center" wrapText="1"/>
    </xf>
    <xf numFmtId="8" fontId="1" fillId="2" borderId="15" xfId="2" applyNumberFormat="1" applyFill="1" applyBorder="1" applyAlignment="1">
      <alignment horizontal="center" vertical="center" wrapText="1"/>
    </xf>
    <xf numFmtId="0" fontId="7" fillId="0" borderId="9" xfId="6" applyFont="1" applyBorder="1" applyAlignment="1">
      <alignment horizontal="left" wrapText="1"/>
    </xf>
    <xf numFmtId="0" fontId="7" fillId="0" borderId="9" xfId="6" applyFont="1" applyBorder="1" applyAlignment="1">
      <alignment vertical="center" wrapText="1"/>
    </xf>
    <xf numFmtId="0" fontId="13" fillId="2" borderId="9" xfId="6" applyFill="1" applyBorder="1" applyAlignment="1">
      <alignment horizontal="center"/>
    </xf>
    <xf numFmtId="0" fontId="13" fillId="2" borderId="15" xfId="6" applyFill="1" applyBorder="1" applyAlignment="1">
      <alignment horizontal="left" vertical="top" wrapText="1"/>
    </xf>
    <xf numFmtId="0" fontId="13" fillId="2" borderId="15" xfId="6" applyFill="1" applyBorder="1" applyAlignment="1">
      <alignment horizontal="center" vertical="center" wrapText="1"/>
    </xf>
    <xf numFmtId="49" fontId="13" fillId="2" borderId="15" xfId="6" applyNumberFormat="1" applyFill="1" applyBorder="1" applyAlignment="1">
      <alignment horizontal="center" vertical="center" wrapText="1"/>
    </xf>
    <xf numFmtId="44" fontId="13" fillId="2" borderId="9" xfId="6" applyNumberFormat="1" applyFill="1" applyBorder="1" applyAlignment="1">
      <alignment horizontal="center"/>
    </xf>
    <xf numFmtId="44" fontId="22" fillId="5" borderId="0" xfId="6" applyNumberFormat="1" applyFont="1" applyFill="1"/>
    <xf numFmtId="9" fontId="1" fillId="2" borderId="15" xfId="6" applyNumberFormat="1" applyFont="1" applyFill="1" applyBorder="1" applyAlignment="1">
      <alignment horizontal="center" vertical="center" wrapText="1"/>
    </xf>
    <xf numFmtId="9" fontId="1" fillId="2" borderId="15" xfId="1" applyFont="1" applyFill="1" applyBorder="1" applyAlignment="1">
      <alignment horizontal="center" vertical="center" wrapText="1"/>
    </xf>
    <xf numFmtId="44" fontId="1" fillId="2" borderId="15" xfId="6" applyNumberFormat="1" applyFont="1" applyFill="1" applyBorder="1" applyAlignment="1">
      <alignment horizontal="center" vertical="center" wrapText="1"/>
    </xf>
    <xf numFmtId="0" fontId="13" fillId="2" borderId="12" xfId="6" applyFill="1" applyBorder="1" applyAlignment="1">
      <alignment horizontal="center" vertical="center" wrapText="1"/>
    </xf>
    <xf numFmtId="0" fontId="13" fillId="2" borderId="10" xfId="6" applyFill="1" applyBorder="1" applyAlignment="1">
      <alignment horizontal="center" vertical="center" wrapText="1"/>
    </xf>
    <xf numFmtId="0" fontId="13" fillId="2" borderId="15" xfId="6" applyFill="1" applyBorder="1" applyAlignment="1">
      <alignment vertical="center" wrapText="1"/>
    </xf>
    <xf numFmtId="0" fontId="1" fillId="2" borderId="14" xfId="6" applyFont="1" applyFill="1" applyBorder="1" applyAlignment="1">
      <alignment horizontal="center" wrapText="1"/>
    </xf>
    <xf numFmtId="0" fontId="1" fillId="5" borderId="9" xfId="6" applyFont="1" applyFill="1" applyBorder="1" applyAlignment="1">
      <alignment vertical="center"/>
    </xf>
    <xf numFmtId="0" fontId="1" fillId="2" borderId="7" xfId="6" applyFont="1" applyFill="1" applyBorder="1" applyAlignment="1">
      <alignment vertical="center"/>
    </xf>
    <xf numFmtId="8" fontId="13" fillId="0" borderId="0" xfId="6" applyNumberFormat="1"/>
    <xf numFmtId="0" fontId="5" fillId="2" borderId="15" xfId="6" applyFont="1" applyFill="1" applyBorder="1" applyAlignment="1">
      <alignment vertical="center" wrapText="1"/>
    </xf>
    <xf numFmtId="0" fontId="14" fillId="0" borderId="0" xfId="2" applyFont="1"/>
    <xf numFmtId="0" fontId="15" fillId="0" borderId="0" xfId="2" applyFont="1"/>
    <xf numFmtId="44" fontId="15" fillId="0" borderId="9" xfId="3" applyFont="1" applyBorder="1"/>
    <xf numFmtId="44" fontId="23" fillId="0" borderId="0" xfId="3" applyFont="1"/>
    <xf numFmtId="0" fontId="15" fillId="0" borderId="9" xfId="2" applyFont="1" applyBorder="1" applyAlignment="1">
      <alignment horizontal="left"/>
    </xf>
    <xf numFmtId="0" fontId="15" fillId="0" borderId="9" xfId="2" applyFont="1" applyBorder="1" applyAlignment="1">
      <alignment horizontal="center"/>
    </xf>
    <xf numFmtId="0" fontId="15" fillId="0" borderId="9" xfId="2" applyFont="1" applyBorder="1" applyAlignment="1">
      <alignment vertical="center" wrapText="1"/>
    </xf>
    <xf numFmtId="0" fontId="15" fillId="0" borderId="9" xfId="2" applyFont="1" applyBorder="1"/>
    <xf numFmtId="0" fontId="15" fillId="0" borderId="9" xfId="2" applyFont="1" applyBorder="1" applyAlignment="1">
      <alignment horizontal="center" vertical="center"/>
    </xf>
    <xf numFmtId="14" fontId="15" fillId="0" borderId="8" xfId="2" applyNumberFormat="1" applyFont="1" applyBorder="1" applyAlignment="1">
      <alignment horizontal="center" vertical="center" wrapText="1"/>
    </xf>
    <xf numFmtId="14" fontId="15" fillId="0" borderId="7" xfId="2" applyNumberFormat="1" applyFont="1" applyBorder="1" applyAlignment="1">
      <alignment horizontal="center" vertical="center" wrapText="1"/>
    </xf>
    <xf numFmtId="14" fontId="15" fillId="0" borderId="6" xfId="2" applyNumberFormat="1" applyFont="1" applyBorder="1" applyAlignment="1">
      <alignment horizontal="center" vertical="center" wrapText="1"/>
    </xf>
    <xf numFmtId="0" fontId="15" fillId="0" borderId="8" xfId="2" applyFont="1" applyBorder="1" applyAlignment="1">
      <alignment vertical="top"/>
    </xf>
    <xf numFmtId="0" fontId="15" fillId="0" borderId="7" xfId="2" applyFont="1" applyBorder="1" applyAlignment="1">
      <alignment vertical="top"/>
    </xf>
    <xf numFmtId="0" fontId="15" fillId="0" borderId="6" xfId="2" applyFont="1" applyBorder="1" applyAlignment="1">
      <alignment vertical="top"/>
    </xf>
    <xf numFmtId="44" fontId="15" fillId="0" borderId="9" xfId="2" applyNumberFormat="1" applyFont="1" applyBorder="1" applyAlignment="1">
      <alignment horizontal="center"/>
    </xf>
    <xf numFmtId="8" fontId="15" fillId="0" borderId="15" xfId="2" applyNumberFormat="1" applyFont="1" applyBorder="1" applyAlignment="1">
      <alignment horizontal="center" vertical="center" wrapText="1"/>
    </xf>
    <xf numFmtId="10" fontId="15" fillId="0" borderId="15" xfId="2" applyNumberFormat="1" applyFont="1" applyBorder="1" applyAlignment="1">
      <alignment horizontal="center" vertical="center" wrapText="1"/>
    </xf>
    <xf numFmtId="10" fontId="15" fillId="0" borderId="15" xfId="1" applyNumberFormat="1" applyFont="1" applyFill="1" applyBorder="1" applyAlignment="1">
      <alignment horizontal="center" vertical="center" wrapText="1"/>
    </xf>
    <xf numFmtId="0" fontId="15" fillId="0" borderId="15" xfId="2" applyFont="1" applyBorder="1" applyAlignment="1">
      <alignment horizontal="center" vertical="center" wrapText="1"/>
    </xf>
    <xf numFmtId="0" fontId="15" fillId="0" borderId="10" xfId="2" applyFont="1" applyBorder="1" applyAlignment="1">
      <alignment horizontal="center" vertical="center" wrapText="1"/>
    </xf>
    <xf numFmtId="44" fontId="15" fillId="0" borderId="15" xfId="2" applyNumberFormat="1" applyFont="1" applyBorder="1" applyAlignment="1">
      <alignment horizontal="center" vertical="center" wrapText="1"/>
    </xf>
    <xf numFmtId="0" fontId="15" fillId="0" borderId="12" xfId="2" applyFont="1" applyBorder="1" applyAlignment="1">
      <alignment horizontal="center" vertical="center" wrapText="1"/>
    </xf>
    <xf numFmtId="0" fontId="15" fillId="0" borderId="15" xfId="2" applyFont="1" applyBorder="1" applyAlignment="1">
      <alignment vertical="center" wrapText="1"/>
    </xf>
    <xf numFmtId="0" fontId="15" fillId="0" borderId="14" xfId="2" applyFont="1" applyBorder="1" applyAlignment="1">
      <alignment horizontal="center" wrapText="1"/>
    </xf>
    <xf numFmtId="0" fontId="15" fillId="2" borderId="9" xfId="2" applyFont="1" applyFill="1" applyBorder="1" applyAlignment="1">
      <alignment vertical="center"/>
    </xf>
    <xf numFmtId="0" fontId="15" fillId="2" borderId="3" xfId="2" applyFont="1" applyFill="1" applyBorder="1" applyAlignment="1">
      <alignment vertical="center"/>
    </xf>
    <xf numFmtId="0" fontId="15" fillId="2" borderId="2" xfId="2" applyFont="1" applyFill="1" applyBorder="1" applyAlignment="1">
      <alignment vertical="center"/>
    </xf>
    <xf numFmtId="0" fontId="15" fillId="2" borderId="1" xfId="2" applyFont="1" applyFill="1" applyBorder="1" applyAlignment="1">
      <alignment vertical="center"/>
    </xf>
    <xf numFmtId="0" fontId="15" fillId="2" borderId="8" xfId="2" applyFont="1" applyFill="1" applyBorder="1" applyAlignment="1">
      <alignment vertical="center"/>
    </xf>
    <xf numFmtId="0" fontId="15" fillId="2" borderId="7" xfId="2" applyFont="1" applyFill="1" applyBorder="1" applyAlignment="1">
      <alignment vertical="center"/>
    </xf>
    <xf numFmtId="0" fontId="15" fillId="0" borderId="7" xfId="2" applyFont="1" applyBorder="1" applyAlignment="1">
      <alignment vertical="center"/>
    </xf>
    <xf numFmtId="0" fontId="15" fillId="2" borderId="6" xfId="2" applyFont="1" applyFill="1" applyBorder="1" applyAlignment="1">
      <alignment vertical="center"/>
    </xf>
    <xf numFmtId="0" fontId="15" fillId="0" borderId="0" xfId="2" applyFont="1" applyAlignment="1">
      <alignment vertical="center"/>
    </xf>
    <xf numFmtId="0" fontId="15" fillId="2" borderId="15" xfId="2" applyFont="1" applyFill="1" applyBorder="1" applyAlignment="1">
      <alignment vertical="center" wrapText="1"/>
    </xf>
    <xf numFmtId="44" fontId="1" fillId="0" borderId="22" xfId="3" applyFont="1" applyFill="1" applyBorder="1"/>
    <xf numFmtId="0" fontId="13" fillId="0" borderId="8" xfId="6" applyBorder="1" applyAlignment="1">
      <alignment horizontal="center" vertical="center" wrapText="1"/>
    </xf>
    <xf numFmtId="0" fontId="13" fillId="0" borderId="7" xfId="6" applyBorder="1" applyAlignment="1">
      <alignment horizontal="center" vertical="center" wrapText="1"/>
    </xf>
    <xf numFmtId="0" fontId="13" fillId="0" borderId="6" xfId="6" applyBorder="1" applyAlignment="1">
      <alignment horizontal="center" vertical="center" wrapText="1"/>
    </xf>
    <xf numFmtId="0" fontId="13" fillId="0" borderId="8" xfId="6" applyBorder="1" applyAlignment="1">
      <alignment horizontal="left" vertical="center" wrapText="1"/>
    </xf>
    <xf numFmtId="0" fontId="13" fillId="0" borderId="7" xfId="6" applyBorder="1" applyAlignment="1">
      <alignment horizontal="left" vertical="center" wrapText="1"/>
    </xf>
    <xf numFmtId="0" fontId="13" fillId="0" borderId="6" xfId="6" applyBorder="1" applyAlignment="1">
      <alignment horizontal="left" vertical="center" wrapText="1"/>
    </xf>
    <xf numFmtId="0" fontId="1" fillId="0" borderId="12" xfId="6" applyFont="1" applyBorder="1" applyAlignment="1">
      <alignment horizontal="left" vertical="center" wrapText="1"/>
    </xf>
    <xf numFmtId="0" fontId="1" fillId="0" borderId="11" xfId="6" applyFont="1" applyBorder="1" applyAlignment="1">
      <alignment horizontal="left" vertical="center" wrapText="1"/>
    </xf>
    <xf numFmtId="0" fontId="1" fillId="0" borderId="10" xfId="6" applyFont="1" applyBorder="1" applyAlignment="1">
      <alignment horizontal="left" vertical="center" wrapText="1"/>
    </xf>
    <xf numFmtId="0" fontId="13" fillId="5" borderId="9" xfId="6" applyFill="1" applyBorder="1"/>
    <xf numFmtId="44" fontId="0" fillId="0" borderId="0" xfId="3" applyFont="1" applyFill="1"/>
    <xf numFmtId="10" fontId="13" fillId="0" borderId="12" xfId="6" applyNumberFormat="1" applyBorder="1" applyAlignment="1">
      <alignment horizontal="center" vertical="center" wrapText="1"/>
    </xf>
    <xf numFmtId="10" fontId="13" fillId="0" borderId="10" xfId="6" applyNumberFormat="1" applyBorder="1" applyAlignment="1">
      <alignment horizontal="center" vertical="center" wrapText="1"/>
    </xf>
    <xf numFmtId="9" fontId="1" fillId="0" borderId="9" xfId="1" applyFont="1" applyFill="1" applyBorder="1" applyAlignment="1">
      <alignment horizontal="center" vertical="center" wrapText="1"/>
    </xf>
    <xf numFmtId="0" fontId="1" fillId="2" borderId="13" xfId="6" applyFont="1" applyFill="1" applyBorder="1" applyAlignment="1">
      <alignment horizontal="center" vertical="center" wrapText="1"/>
    </xf>
    <xf numFmtId="0" fontId="13" fillId="5" borderId="7" xfId="6" applyFill="1" applyBorder="1" applyAlignment="1">
      <alignment vertical="center"/>
    </xf>
    <xf numFmtId="0" fontId="1" fillId="5" borderId="7" xfId="6" applyFont="1" applyFill="1" applyBorder="1" applyAlignment="1">
      <alignment vertical="center"/>
    </xf>
    <xf numFmtId="44" fontId="0" fillId="0" borderId="0" xfId="3" applyFont="1" applyFill="1" applyAlignment="1">
      <alignment vertical="center"/>
    </xf>
    <xf numFmtId="44" fontId="0" fillId="0" borderId="9" xfId="3" applyFont="1" applyFill="1" applyBorder="1"/>
    <xf numFmtId="44" fontId="13" fillId="0" borderId="9" xfId="6" applyNumberFormat="1" applyBorder="1" applyAlignment="1">
      <alignment horizontal="center" vertical="center"/>
    </xf>
    <xf numFmtId="9" fontId="13" fillId="0" borderId="9" xfId="6" applyNumberFormat="1" applyBorder="1" applyAlignment="1">
      <alignment horizontal="center" vertical="center"/>
    </xf>
    <xf numFmtId="44" fontId="7" fillId="0" borderId="9" xfId="6" applyNumberFormat="1" applyFont="1" applyBorder="1" applyAlignment="1">
      <alignment horizontal="center"/>
    </xf>
    <xf numFmtId="0" fontId="7" fillId="0" borderId="0" xfId="6" applyFont="1"/>
    <xf numFmtId="44" fontId="6" fillId="0" borderId="9" xfId="6" applyNumberFormat="1" applyFont="1" applyBorder="1" applyAlignment="1">
      <alignment vertical="center"/>
    </xf>
    <xf numFmtId="44" fontId="1" fillId="2" borderId="15" xfId="3" applyFont="1" applyFill="1" applyBorder="1" applyAlignment="1">
      <alignment horizontal="center" vertical="center" wrapText="1"/>
    </xf>
    <xf numFmtId="0" fontId="5" fillId="2" borderId="7" xfId="6" applyFont="1" applyFill="1" applyBorder="1" applyAlignment="1">
      <alignment vertical="center"/>
    </xf>
    <xf numFmtId="3" fontId="1" fillId="2" borderId="7" xfId="6" applyNumberFormat="1" applyFont="1" applyFill="1" applyBorder="1" applyAlignment="1">
      <alignment vertical="center"/>
    </xf>
    <xf numFmtId="44" fontId="12" fillId="0" borderId="0" xfId="3" applyFont="1"/>
    <xf numFmtId="44" fontId="1" fillId="0" borderId="9" xfId="5" applyFont="1" applyBorder="1" applyAlignment="1">
      <alignment horizontal="center"/>
    </xf>
    <xf numFmtId="0" fontId="6" fillId="0" borderId="9" xfId="2" applyFont="1" applyBorder="1" applyAlignment="1">
      <alignment horizontal="left"/>
    </xf>
    <xf numFmtId="0" fontId="1" fillId="0" borderId="8" xfId="2" applyBorder="1"/>
    <xf numFmtId="165" fontId="1" fillId="0" borderId="0" xfId="5" applyNumberFormat="1" applyFont="1"/>
    <xf numFmtId="165" fontId="1" fillId="0" borderId="9" xfId="2" applyNumberFormat="1" applyBorder="1"/>
    <xf numFmtId="165" fontId="1" fillId="0" borderId="0" xfId="2" applyNumberFormat="1"/>
    <xf numFmtId="0" fontId="1" fillId="5" borderId="9" xfId="2" applyFill="1" applyBorder="1" applyAlignment="1">
      <alignment vertical="center"/>
    </xf>
    <xf numFmtId="0" fontId="1" fillId="2" borderId="4" xfId="2" applyFill="1" applyBorder="1" applyAlignment="1">
      <alignment horizontal="center"/>
    </xf>
    <xf numFmtId="0" fontId="1" fillId="2" borderId="0" xfId="2" applyFill="1" applyAlignment="1">
      <alignment horizontal="center"/>
    </xf>
    <xf numFmtId="0" fontId="1" fillId="2" borderId="5" xfId="2" applyFill="1" applyBorder="1" applyAlignment="1">
      <alignment horizontal="center"/>
    </xf>
    <xf numFmtId="0" fontId="11" fillId="4" borderId="6" xfId="2" applyFont="1" applyFill="1" applyBorder="1" applyAlignment="1">
      <alignment horizontal="center"/>
    </xf>
    <xf numFmtId="0" fontId="11" fillId="4" borderId="7" xfId="2" applyFont="1" applyFill="1" applyBorder="1" applyAlignment="1">
      <alignment horizontal="center"/>
    </xf>
    <xf numFmtId="0" fontId="11" fillId="4" borderId="8" xfId="2" applyFont="1" applyFill="1" applyBorder="1" applyAlignment="1">
      <alignment horizontal="center"/>
    </xf>
    <xf numFmtId="0" fontId="1" fillId="2" borderId="9" xfId="2" applyFill="1" applyBorder="1" applyAlignment="1">
      <alignment horizontal="left" vertical="center" wrapText="1"/>
    </xf>
    <xf numFmtId="0" fontId="1" fillId="2" borderId="1" xfId="2" applyFill="1" applyBorder="1" applyAlignment="1">
      <alignment horizontal="center" vertical="center" wrapText="1"/>
    </xf>
    <xf numFmtId="0" fontId="1" fillId="2" borderId="2" xfId="2" applyFill="1" applyBorder="1" applyAlignment="1">
      <alignment horizontal="center" vertical="center" wrapText="1"/>
    </xf>
    <xf numFmtId="0" fontId="1" fillId="2" borderId="3" xfId="2" applyFill="1" applyBorder="1" applyAlignment="1">
      <alignment horizontal="center" vertical="center" wrapText="1"/>
    </xf>
    <xf numFmtId="0" fontId="1" fillId="2" borderId="4" xfId="2" applyFill="1" applyBorder="1" applyAlignment="1">
      <alignment horizontal="center" vertical="center" wrapText="1"/>
    </xf>
    <xf numFmtId="0" fontId="1" fillId="2" borderId="0" xfId="2" applyFill="1" applyAlignment="1">
      <alignment horizontal="center" vertical="center" wrapText="1"/>
    </xf>
    <xf numFmtId="0" fontId="1" fillId="2" borderId="5" xfId="2" applyFill="1" applyBorder="1" applyAlignment="1">
      <alignment horizontal="center" vertical="center" wrapText="1"/>
    </xf>
    <xf numFmtId="0" fontId="1" fillId="2" borderId="10" xfId="2" applyFill="1" applyBorder="1" applyAlignment="1">
      <alignment horizontal="center" vertical="center" wrapText="1"/>
    </xf>
    <xf numFmtId="0" fontId="1" fillId="2" borderId="11" xfId="2" applyFill="1" applyBorder="1" applyAlignment="1">
      <alignment horizontal="center" vertical="center" wrapText="1"/>
    </xf>
    <xf numFmtId="0" fontId="1" fillId="2" borderId="12" xfId="2" applyFill="1" applyBorder="1" applyAlignment="1">
      <alignment horizontal="center" vertical="center" wrapText="1"/>
    </xf>
    <xf numFmtId="0" fontId="1" fillId="2" borderId="13" xfId="2" applyFill="1" applyBorder="1" applyAlignment="1">
      <alignment horizontal="left" vertical="center" wrapText="1"/>
    </xf>
    <xf numFmtId="0" fontId="1" fillId="2" borderId="14" xfId="2" applyFill="1" applyBorder="1" applyAlignment="1">
      <alignment horizontal="left" vertical="center" wrapText="1"/>
    </xf>
    <xf numFmtId="0" fontId="1" fillId="2" borderId="15" xfId="2" applyFill="1" applyBorder="1" applyAlignment="1">
      <alignment horizontal="left" vertical="center" wrapText="1"/>
    </xf>
    <xf numFmtId="0" fontId="1" fillId="0" borderId="1" xfId="2" applyBorder="1" applyAlignment="1">
      <alignment horizontal="center" vertical="center" wrapText="1"/>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4" xfId="2" applyBorder="1" applyAlignment="1">
      <alignment horizontal="center" vertical="center" wrapText="1"/>
    </xf>
    <xf numFmtId="0" fontId="1" fillId="0" borderId="0" xfId="2" applyAlignment="1">
      <alignment horizontal="center" vertical="center" wrapText="1"/>
    </xf>
    <xf numFmtId="0" fontId="1" fillId="0" borderId="5" xfId="2" applyBorder="1" applyAlignment="1">
      <alignment horizontal="center" vertical="center" wrapText="1"/>
    </xf>
    <xf numFmtId="0" fontId="1" fillId="0" borderId="10" xfId="2" applyBorder="1" applyAlignment="1">
      <alignment horizontal="center" vertical="center" wrapText="1"/>
    </xf>
    <xf numFmtId="0" fontId="1" fillId="0" borderId="11" xfId="2" applyBorder="1" applyAlignment="1">
      <alignment horizontal="center" vertical="center" wrapText="1"/>
    </xf>
    <xf numFmtId="0" fontId="1" fillId="0" borderId="12" xfId="2" applyBorder="1" applyAlignment="1">
      <alignment horizontal="center" vertical="center" wrapText="1"/>
    </xf>
    <xf numFmtId="0" fontId="1" fillId="2" borderId="1" xfId="2" applyFill="1" applyBorder="1" applyAlignment="1">
      <alignment horizontal="center"/>
    </xf>
    <xf numFmtId="0" fontId="1" fillId="2" borderId="2" xfId="2" applyFill="1" applyBorder="1" applyAlignment="1">
      <alignment horizontal="center"/>
    </xf>
    <xf numFmtId="0" fontId="1" fillId="2" borderId="3" xfId="2" applyFill="1" applyBorder="1" applyAlignment="1">
      <alignment horizontal="center"/>
    </xf>
    <xf numFmtId="0" fontId="2" fillId="2" borderId="4" xfId="2" applyFont="1" applyFill="1" applyBorder="1" applyAlignment="1">
      <alignment horizontal="center"/>
    </xf>
    <xf numFmtId="0" fontId="2" fillId="2" borderId="0" xfId="2" applyFont="1" applyFill="1" applyAlignment="1">
      <alignment horizontal="center"/>
    </xf>
    <xf numFmtId="0" fontId="2" fillId="2" borderId="5" xfId="2" applyFont="1" applyFill="1" applyBorder="1" applyAlignment="1">
      <alignment horizontal="center"/>
    </xf>
    <xf numFmtId="0" fontId="3" fillId="2" borderId="4" xfId="2" applyFont="1" applyFill="1" applyBorder="1" applyAlignment="1">
      <alignment horizontal="center"/>
    </xf>
    <xf numFmtId="0" fontId="3" fillId="2" borderId="0" xfId="2" applyFont="1" applyFill="1" applyAlignment="1">
      <alignment horizontal="center"/>
    </xf>
    <xf numFmtId="0" fontId="3" fillId="2" borderId="5" xfId="2" applyFont="1" applyFill="1" applyBorder="1" applyAlignment="1">
      <alignment horizontal="center"/>
    </xf>
    <xf numFmtId="0" fontId="4" fillId="2" borderId="4" xfId="2" applyFont="1" applyFill="1" applyBorder="1" applyAlignment="1">
      <alignment horizontal="center"/>
    </xf>
    <xf numFmtId="0" fontId="4" fillId="2" borderId="0" xfId="2" applyFont="1" applyFill="1" applyAlignment="1">
      <alignment horizontal="center"/>
    </xf>
    <xf numFmtId="0" fontId="4" fillId="2" borderId="5" xfId="2" applyFont="1" applyFill="1" applyBorder="1" applyAlignment="1">
      <alignment horizontal="center"/>
    </xf>
    <xf numFmtId="0" fontId="4" fillId="2" borderId="4" xfId="2" applyFont="1" applyFill="1" applyBorder="1" applyAlignment="1">
      <alignment horizontal="center" vertical="center"/>
    </xf>
    <xf numFmtId="0" fontId="4" fillId="2" borderId="0" xfId="2" applyFont="1" applyFill="1" applyAlignment="1">
      <alignment horizontal="center" vertical="center"/>
    </xf>
    <xf numFmtId="0" fontId="4" fillId="2" borderId="5" xfId="2" applyFont="1" applyFill="1" applyBorder="1" applyAlignment="1">
      <alignment horizontal="center" vertical="center"/>
    </xf>
    <xf numFmtId="0" fontId="6" fillId="4" borderId="4" xfId="2" applyFont="1" applyFill="1" applyBorder="1" applyAlignment="1">
      <alignment horizontal="center" vertical="center" wrapText="1"/>
    </xf>
    <xf numFmtId="0" fontId="6" fillId="4" borderId="0" xfId="2" applyFont="1" applyFill="1" applyAlignment="1">
      <alignment horizontal="center" vertical="center" wrapText="1"/>
    </xf>
    <xf numFmtId="0" fontId="6" fillId="4" borderId="5" xfId="2" applyFont="1" applyFill="1" applyBorder="1" applyAlignment="1">
      <alignment horizontal="center" vertical="center" wrapText="1"/>
    </xf>
    <xf numFmtId="0" fontId="1" fillId="2" borderId="6" xfId="2" applyFill="1" applyBorder="1" applyAlignment="1">
      <alignment horizontal="center" vertical="center"/>
    </xf>
    <xf numFmtId="0" fontId="1" fillId="2" borderId="8" xfId="2" applyFill="1" applyBorder="1" applyAlignment="1">
      <alignment horizontal="center" vertical="center"/>
    </xf>
    <xf numFmtId="0" fontId="5" fillId="2" borderId="6" xfId="2" applyFont="1" applyFill="1" applyBorder="1" applyAlignment="1">
      <alignment horizontal="left" vertical="center"/>
    </xf>
    <xf numFmtId="0" fontId="5" fillId="2" borderId="7" xfId="2" applyFont="1" applyFill="1" applyBorder="1" applyAlignment="1">
      <alignment horizontal="left" vertical="center"/>
    </xf>
    <xf numFmtId="0" fontId="5" fillId="2" borderId="8" xfId="2" applyFont="1" applyFill="1" applyBorder="1" applyAlignment="1">
      <alignment horizontal="left" vertical="center"/>
    </xf>
    <xf numFmtId="0" fontId="1" fillId="2" borderId="6" xfId="2" applyFill="1" applyBorder="1" applyAlignment="1">
      <alignment horizontal="left" vertical="center"/>
    </xf>
    <xf numFmtId="0" fontId="1" fillId="2" borderId="8" xfId="2" applyFill="1" applyBorder="1" applyAlignment="1">
      <alignment horizontal="left" vertical="center"/>
    </xf>
    <xf numFmtId="0" fontId="1" fillId="0" borderId="10" xfId="2" applyBorder="1" applyAlignment="1">
      <alignment horizontal="left" vertical="center" wrapText="1"/>
    </xf>
    <xf numFmtId="0" fontId="1" fillId="0" borderId="11" xfId="2" applyBorder="1" applyAlignment="1">
      <alignment horizontal="left" vertical="center"/>
    </xf>
    <xf numFmtId="0" fontId="1" fillId="0" borderId="12" xfId="2" applyBorder="1" applyAlignment="1">
      <alignment horizontal="left" vertical="center"/>
    </xf>
    <xf numFmtId="0" fontId="1" fillId="2" borderId="7" xfId="2" applyFill="1" applyBorder="1" applyAlignment="1">
      <alignment horizontal="center" vertical="center"/>
    </xf>
    <xf numFmtId="0" fontId="1" fillId="2" borderId="13" xfId="2" applyFill="1" applyBorder="1" applyAlignment="1">
      <alignment vertical="center" wrapText="1"/>
    </xf>
    <xf numFmtId="0" fontId="1" fillId="2" borderId="15" xfId="2" applyFill="1" applyBorder="1" applyAlignment="1">
      <alignment vertical="center" wrapText="1"/>
    </xf>
    <xf numFmtId="0" fontId="1" fillId="2" borderId="1" xfId="2" applyFill="1" applyBorder="1" applyAlignment="1">
      <alignment horizontal="center" vertical="center"/>
    </xf>
    <xf numFmtId="0" fontId="1" fillId="2" borderId="2" xfId="2" applyFill="1" applyBorder="1" applyAlignment="1">
      <alignment horizontal="center" vertical="center"/>
    </xf>
    <xf numFmtId="0" fontId="1" fillId="2" borderId="3" xfId="2" applyFill="1" applyBorder="1" applyAlignment="1">
      <alignment horizontal="center" vertical="center"/>
    </xf>
    <xf numFmtId="0" fontId="1" fillId="2" borderId="10" xfId="2" applyFill="1" applyBorder="1" applyAlignment="1">
      <alignment horizontal="center" vertical="center"/>
    </xf>
    <xf numFmtId="0" fontId="1" fillId="2" borderId="11" xfId="2" applyFill="1" applyBorder="1" applyAlignment="1">
      <alignment horizontal="center" vertical="center"/>
    </xf>
    <xf numFmtId="0" fontId="1" fillId="2" borderId="12" xfId="2" applyFill="1" applyBorder="1" applyAlignment="1">
      <alignment horizontal="center" vertical="center"/>
    </xf>
    <xf numFmtId="0" fontId="1" fillId="2" borderId="6" xfId="2" applyFill="1" applyBorder="1" applyAlignment="1">
      <alignment horizontal="center" vertical="center" wrapText="1"/>
    </xf>
    <xf numFmtId="0" fontId="1" fillId="2" borderId="7" xfId="2" applyFill="1" applyBorder="1" applyAlignment="1">
      <alignment horizontal="center" vertical="center" wrapText="1"/>
    </xf>
    <xf numFmtId="0" fontId="1" fillId="2" borderId="8" xfId="2" applyFill="1" applyBorder="1" applyAlignment="1">
      <alignment horizontal="center" vertical="center" wrapText="1"/>
    </xf>
    <xf numFmtId="44" fontId="8" fillId="2" borderId="1" xfId="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1" fillId="2" borderId="1" xfId="2" applyFill="1" applyBorder="1" applyAlignment="1">
      <alignment horizontal="left" vertical="center" wrapText="1"/>
    </xf>
    <xf numFmtId="0" fontId="1" fillId="2" borderId="2" xfId="2" applyFill="1" applyBorder="1" applyAlignment="1">
      <alignment horizontal="left" vertical="center" wrapText="1"/>
    </xf>
    <xf numFmtId="0" fontId="1" fillId="2" borderId="3" xfId="2" applyFill="1" applyBorder="1" applyAlignment="1">
      <alignment horizontal="left" vertical="center" wrapText="1"/>
    </xf>
    <xf numFmtId="0" fontId="1" fillId="2" borderId="10" xfId="2" applyFill="1" applyBorder="1" applyAlignment="1">
      <alignment horizontal="left" vertical="center" wrapText="1"/>
    </xf>
    <xf numFmtId="0" fontId="1" fillId="2" borderId="11" xfId="2" applyFill="1" applyBorder="1" applyAlignment="1">
      <alignment horizontal="left" vertical="center" wrapText="1"/>
    </xf>
    <xf numFmtId="0" fontId="1" fillId="2" borderId="12" xfId="2" applyFill="1" applyBorder="1" applyAlignment="1">
      <alignment horizontal="left" vertical="center" wrapText="1"/>
    </xf>
    <xf numFmtId="44" fontId="1" fillId="2" borderId="1" xfId="2" applyNumberFormat="1" applyFill="1" applyBorder="1" applyAlignment="1">
      <alignment vertical="center" wrapText="1"/>
    </xf>
    <xf numFmtId="0" fontId="1" fillId="2" borderId="2" xfId="2" applyFill="1" applyBorder="1" applyAlignment="1">
      <alignment vertical="center" wrapText="1"/>
    </xf>
    <xf numFmtId="0" fontId="1" fillId="2" borderId="3" xfId="2" applyFill="1" applyBorder="1" applyAlignment="1">
      <alignment vertical="center" wrapText="1"/>
    </xf>
    <xf numFmtId="0" fontId="1" fillId="2" borderId="10" xfId="2" applyFill="1" applyBorder="1" applyAlignment="1">
      <alignment vertical="center" wrapText="1"/>
    </xf>
    <xf numFmtId="0" fontId="1" fillId="2" borderId="11" xfId="2" applyFill="1" applyBorder="1" applyAlignment="1">
      <alignment vertical="center" wrapText="1"/>
    </xf>
    <xf numFmtId="0" fontId="1" fillId="2" borderId="12" xfId="2" applyFill="1" applyBorder="1" applyAlignment="1">
      <alignment vertical="center" wrapText="1"/>
    </xf>
    <xf numFmtId="0" fontId="1" fillId="2" borderId="7" xfId="2" applyFill="1" applyBorder="1" applyAlignment="1">
      <alignment horizontal="left" vertical="center"/>
    </xf>
    <xf numFmtId="0" fontId="1" fillId="2" borderId="6" xfId="2" applyFill="1" applyBorder="1" applyAlignment="1">
      <alignment horizontal="left" vertical="center" wrapText="1"/>
    </xf>
    <xf numFmtId="0" fontId="1" fillId="2" borderId="7" xfId="2" applyFill="1" applyBorder="1" applyAlignment="1">
      <alignment horizontal="left" vertical="center" wrapText="1"/>
    </xf>
    <xf numFmtId="0" fontId="1" fillId="2" borderId="8" xfId="2" applyFill="1" applyBorder="1" applyAlignment="1">
      <alignment horizontal="left" vertical="center" wrapText="1"/>
    </xf>
    <xf numFmtId="0" fontId="1" fillId="4" borderId="6" xfId="2" applyFill="1" applyBorder="1" applyAlignment="1">
      <alignment horizontal="center" vertical="center"/>
    </xf>
    <xf numFmtId="0" fontId="1" fillId="4" borderId="7" xfId="2" applyFill="1" applyBorder="1" applyAlignment="1">
      <alignment horizontal="center" vertical="center"/>
    </xf>
    <xf numFmtId="0" fontId="1" fillId="4" borderId="8" xfId="2" applyFill="1" applyBorder="1" applyAlignment="1">
      <alignment horizontal="center" vertical="center"/>
    </xf>
    <xf numFmtId="0" fontId="1" fillId="2" borderId="9" xfId="2" applyFill="1" applyBorder="1" applyAlignment="1">
      <alignment vertical="center" wrapText="1"/>
    </xf>
    <xf numFmtId="0" fontId="1" fillId="0" borderId="1" xfId="2" applyBorder="1" applyAlignment="1">
      <alignment horizontal="left" vertical="center" wrapText="1"/>
    </xf>
    <xf numFmtId="0" fontId="1" fillId="0" borderId="2" xfId="2" applyBorder="1" applyAlignment="1">
      <alignment horizontal="left" vertical="center" wrapText="1"/>
    </xf>
    <xf numFmtId="0" fontId="1" fillId="0" borderId="3" xfId="2" applyBorder="1" applyAlignment="1">
      <alignment horizontal="left" vertical="center" wrapText="1"/>
    </xf>
    <xf numFmtId="0" fontId="1" fillId="0" borderId="4" xfId="2" applyBorder="1" applyAlignment="1">
      <alignment horizontal="left" vertical="center" wrapText="1"/>
    </xf>
    <xf numFmtId="0" fontId="1" fillId="0" borderId="0" xfId="2" applyAlignment="1">
      <alignment horizontal="left" vertical="center" wrapText="1"/>
    </xf>
    <xf numFmtId="0" fontId="1" fillId="0" borderId="5" xfId="2" applyBorder="1" applyAlignment="1">
      <alignment horizontal="left" vertical="center" wrapText="1"/>
    </xf>
    <xf numFmtId="0" fontId="1" fillId="3" borderId="10" xfId="2" applyFill="1" applyBorder="1" applyAlignment="1">
      <alignment horizontal="left" vertical="center" wrapText="1"/>
    </xf>
    <xf numFmtId="0" fontId="1" fillId="3" borderId="11" xfId="2" applyFill="1" applyBorder="1" applyAlignment="1">
      <alignment horizontal="left" vertical="center" wrapText="1"/>
    </xf>
    <xf numFmtId="0" fontId="1" fillId="3" borderId="12" xfId="2" applyFill="1" applyBorder="1" applyAlignment="1">
      <alignment horizontal="left" vertical="center" wrapText="1"/>
    </xf>
    <xf numFmtId="0" fontId="7" fillId="2" borderId="6" xfId="2" applyFont="1" applyFill="1" applyBorder="1" applyAlignment="1">
      <alignment horizontal="left" vertical="center" wrapText="1"/>
    </xf>
    <xf numFmtId="0" fontId="7" fillId="2" borderId="8" xfId="2" applyFont="1" applyFill="1" applyBorder="1" applyAlignment="1">
      <alignment horizontal="left" vertical="center" wrapText="1"/>
    </xf>
    <xf numFmtId="0" fontId="1" fillId="2" borderId="6"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0" borderId="6" xfId="2" applyBorder="1" applyAlignment="1">
      <alignment horizontal="left" vertical="center"/>
    </xf>
    <xf numFmtId="0" fontId="1" fillId="0" borderId="7" xfId="2" applyBorder="1" applyAlignment="1">
      <alignment horizontal="left" vertical="center"/>
    </xf>
    <xf numFmtId="0" fontId="1" fillId="0" borderId="8" xfId="2" applyBorder="1" applyAlignment="1">
      <alignment horizontal="left" vertical="center"/>
    </xf>
    <xf numFmtId="0" fontId="7" fillId="4" borderId="6" xfId="2" applyFont="1" applyFill="1" applyBorder="1" applyAlignment="1">
      <alignment horizontal="left" vertical="center" wrapText="1"/>
    </xf>
    <xf numFmtId="0" fontId="7" fillId="4" borderId="7" xfId="2" applyFont="1" applyFill="1" applyBorder="1" applyAlignment="1">
      <alignment horizontal="left" vertical="center" wrapText="1"/>
    </xf>
    <xf numFmtId="0" fontId="7" fillId="4" borderId="8" xfId="2" applyFont="1" applyFill="1" applyBorder="1" applyAlignment="1">
      <alignment horizontal="left" vertical="center" wrapText="1"/>
    </xf>
    <xf numFmtId="0" fontId="1" fillId="2" borderId="14" xfId="2" applyFill="1" applyBorder="1" applyAlignment="1">
      <alignment vertical="center" wrapText="1"/>
    </xf>
    <xf numFmtId="0" fontId="1" fillId="0" borderId="4" xfId="2" applyBorder="1" applyAlignment="1">
      <alignment horizontal="center"/>
    </xf>
    <xf numFmtId="0" fontId="1" fillId="0" borderId="0" xfId="2" applyAlignment="1">
      <alignment horizontal="center"/>
    </xf>
    <xf numFmtId="0" fontId="1" fillId="0" borderId="5" xfId="2" applyBorder="1" applyAlignment="1">
      <alignment horizontal="center"/>
    </xf>
    <xf numFmtId="0" fontId="1" fillId="2" borderId="13" xfId="2" applyFill="1" applyBorder="1" applyAlignment="1">
      <alignment horizontal="center" vertical="center" wrapText="1"/>
    </xf>
    <xf numFmtId="0" fontId="1" fillId="2" borderId="15" xfId="2" applyFill="1" applyBorder="1" applyAlignment="1">
      <alignment horizontal="center" vertical="center" wrapText="1"/>
    </xf>
    <xf numFmtId="0" fontId="1" fillId="2" borderId="10" xfId="2" applyFill="1" applyBorder="1" applyAlignment="1">
      <alignment horizontal="center"/>
    </xf>
    <xf numFmtId="0" fontId="1" fillId="2" borderId="12" xfId="2" applyFill="1" applyBorder="1" applyAlignment="1">
      <alignment horizontal="center"/>
    </xf>
    <xf numFmtId="0" fontId="1" fillId="2" borderId="14" xfId="2" applyFill="1" applyBorder="1" applyAlignment="1">
      <alignment horizontal="center" vertical="center" wrapText="1"/>
    </xf>
    <xf numFmtId="0" fontId="1" fillId="2" borderId="13" xfId="2" applyFill="1" applyBorder="1" applyAlignment="1">
      <alignment horizontal="left" vertical="top" wrapText="1"/>
    </xf>
    <xf numFmtId="0" fontId="1" fillId="2" borderId="15" xfId="2" applyFill="1" applyBorder="1" applyAlignment="1">
      <alignment horizontal="left" vertical="top" wrapText="1"/>
    </xf>
    <xf numFmtId="10" fontId="1" fillId="0" borderId="6" xfId="1" applyNumberFormat="1" applyFont="1" applyFill="1" applyBorder="1" applyAlignment="1">
      <alignment horizontal="center"/>
    </xf>
    <xf numFmtId="10" fontId="1" fillId="0" borderId="8" xfId="1" applyNumberFormat="1" applyFont="1" applyFill="1" applyBorder="1" applyAlignment="1">
      <alignment horizontal="center"/>
    </xf>
    <xf numFmtId="44" fontId="0" fillId="0" borderId="6" xfId="3" applyFont="1" applyFill="1" applyBorder="1" applyAlignment="1">
      <alignment horizontal="center" vertical="center"/>
    </xf>
    <xf numFmtId="44" fontId="0" fillId="0" borderId="8" xfId="3" applyFont="1" applyFill="1" applyBorder="1" applyAlignment="1">
      <alignment horizontal="center" vertical="center"/>
    </xf>
    <xf numFmtId="8" fontId="1" fillId="2" borderId="6" xfId="5" applyNumberFormat="1" applyFont="1" applyFill="1" applyBorder="1" applyAlignment="1">
      <alignment horizontal="center" vertical="center" wrapText="1"/>
    </xf>
    <xf numFmtId="44" fontId="1" fillId="2" borderId="8" xfId="5" applyFont="1" applyFill="1" applyBorder="1" applyAlignment="1">
      <alignment horizontal="center" vertical="center" wrapText="1"/>
    </xf>
    <xf numFmtId="0" fontId="1" fillId="4" borderId="6" xfId="2" applyFill="1" applyBorder="1" applyAlignment="1">
      <alignment horizontal="center"/>
    </xf>
    <xf numFmtId="0" fontId="1" fillId="4" borderId="7" xfId="2" applyFill="1" applyBorder="1" applyAlignment="1">
      <alignment horizontal="center"/>
    </xf>
    <xf numFmtId="0" fontId="1" fillId="4" borderId="8" xfId="2" applyFill="1" applyBorder="1" applyAlignment="1">
      <alignment horizontal="center"/>
    </xf>
    <xf numFmtId="44" fontId="1" fillId="0" borderId="1" xfId="2" applyNumberFormat="1" applyBorder="1" applyAlignment="1">
      <alignment horizontal="center" wrapText="1"/>
    </xf>
    <xf numFmtId="0" fontId="1" fillId="0" borderId="2" xfId="2" applyBorder="1" applyAlignment="1">
      <alignment horizontal="center"/>
    </xf>
    <xf numFmtId="0" fontId="1" fillId="0" borderId="7" xfId="2" applyBorder="1" applyAlignment="1">
      <alignment horizontal="center"/>
    </xf>
    <xf numFmtId="0" fontId="1" fillId="0" borderId="8" xfId="2" applyBorder="1" applyAlignment="1">
      <alignment horizontal="center"/>
    </xf>
    <xf numFmtId="0" fontId="1" fillId="2" borderId="1" xfId="2" applyFill="1" applyBorder="1" applyAlignment="1">
      <alignment horizontal="left" vertical="top" wrapText="1"/>
    </xf>
    <xf numFmtId="0" fontId="1" fillId="2" borderId="2" xfId="2" applyFill="1" applyBorder="1" applyAlignment="1">
      <alignment horizontal="left" vertical="top" wrapText="1"/>
    </xf>
    <xf numFmtId="0" fontId="1" fillId="2" borderId="3" xfId="2" applyFill="1" applyBorder="1" applyAlignment="1">
      <alignment horizontal="left" vertical="top" wrapText="1"/>
    </xf>
    <xf numFmtId="0" fontId="1" fillId="2" borderId="10" xfId="2" applyFill="1" applyBorder="1" applyAlignment="1">
      <alignment horizontal="center" vertical="top" wrapText="1"/>
    </xf>
    <xf numFmtId="0" fontId="1" fillId="2" borderId="11" xfId="2" applyFill="1" applyBorder="1" applyAlignment="1">
      <alignment horizontal="center" vertical="top" wrapText="1"/>
    </xf>
    <xf numFmtId="0" fontId="1" fillId="2" borderId="12" xfId="2" applyFill="1" applyBorder="1" applyAlignment="1">
      <alignment horizontal="center" vertical="top" wrapText="1"/>
    </xf>
    <xf numFmtId="0" fontId="1" fillId="0" borderId="6" xfId="2" applyBorder="1" applyAlignment="1">
      <alignment horizontal="center" vertical="center" wrapText="1"/>
    </xf>
    <xf numFmtId="0" fontId="1" fillId="0" borderId="8" xfId="2" applyBorder="1" applyAlignment="1">
      <alignment horizontal="center" vertical="center" wrapText="1"/>
    </xf>
    <xf numFmtId="0" fontId="1" fillId="0" borderId="13" xfId="2" applyBorder="1" applyAlignment="1">
      <alignment horizontal="center" vertical="center" wrapText="1"/>
    </xf>
    <xf numFmtId="0" fontId="1" fillId="0" borderId="14" xfId="2" applyBorder="1" applyAlignment="1">
      <alignment horizontal="center" vertical="center" wrapText="1"/>
    </xf>
    <xf numFmtId="0" fontId="1" fillId="0" borderId="15" xfId="2" applyBorder="1" applyAlignment="1">
      <alignment horizontal="center" vertical="center" wrapText="1"/>
    </xf>
    <xf numFmtId="0" fontId="1" fillId="0" borderId="15" xfId="2" applyBorder="1" applyAlignment="1">
      <alignment horizontal="left" vertical="top" wrapText="1"/>
    </xf>
    <xf numFmtId="44" fontId="0" fillId="2" borderId="6" xfId="3" applyFont="1" applyFill="1" applyBorder="1" applyAlignment="1">
      <alignment horizontal="center" vertical="center" wrapText="1"/>
    </xf>
    <xf numFmtId="44" fontId="0" fillId="2" borderId="8" xfId="3" applyFont="1" applyFill="1" applyBorder="1" applyAlignment="1">
      <alignment horizontal="center" vertical="center" wrapText="1"/>
    </xf>
    <xf numFmtId="44" fontId="1" fillId="2" borderId="6" xfId="5" applyFont="1" applyFill="1" applyBorder="1" applyAlignment="1">
      <alignment horizontal="center" vertical="center" wrapText="1"/>
    </xf>
    <xf numFmtId="14" fontId="1" fillId="0" borderId="6" xfId="2" applyNumberFormat="1" applyBorder="1" applyAlignment="1">
      <alignment horizontal="center" vertical="center" wrapText="1"/>
    </xf>
    <xf numFmtId="14" fontId="1" fillId="0" borderId="7" xfId="2" applyNumberFormat="1" applyBorder="1" applyAlignment="1">
      <alignment horizontal="center" vertical="center" wrapText="1"/>
    </xf>
    <xf numFmtId="14" fontId="1" fillId="0" borderId="8" xfId="2" applyNumberFormat="1" applyBorder="1" applyAlignment="1">
      <alignment horizontal="center" vertical="center" wrapText="1"/>
    </xf>
    <xf numFmtId="0" fontId="1" fillId="0" borderId="6" xfId="2" applyBorder="1" applyAlignment="1">
      <alignment horizontal="left" vertical="center" wrapText="1"/>
    </xf>
    <xf numFmtId="0" fontId="1" fillId="0" borderId="7" xfId="2" applyBorder="1" applyAlignment="1">
      <alignment horizontal="left" vertical="center" wrapText="1"/>
    </xf>
    <xf numFmtId="0" fontId="1" fillId="0" borderId="8" xfId="2" applyBorder="1" applyAlignment="1">
      <alignment horizontal="left" vertical="center" wrapText="1"/>
    </xf>
    <xf numFmtId="0" fontId="1" fillId="0" borderId="7" xfId="2" applyBorder="1" applyAlignment="1">
      <alignment horizontal="center" vertical="center" wrapText="1"/>
    </xf>
    <xf numFmtId="0" fontId="1" fillId="0" borderId="6" xfId="2" applyBorder="1" applyAlignment="1">
      <alignment horizontal="center" wrapText="1"/>
    </xf>
    <xf numFmtId="0" fontId="1" fillId="0" borderId="7" xfId="2" applyBorder="1" applyAlignment="1">
      <alignment horizontal="center" wrapText="1"/>
    </xf>
    <xf numFmtId="0" fontId="1" fillId="0" borderId="8" xfId="2" applyBorder="1" applyAlignment="1">
      <alignment horizontal="center" wrapText="1"/>
    </xf>
    <xf numFmtId="44" fontId="1" fillId="0" borderId="6" xfId="2" applyNumberFormat="1" applyBorder="1" applyAlignment="1">
      <alignment horizontal="center"/>
    </xf>
    <xf numFmtId="44" fontId="1" fillId="0" borderId="7" xfId="2" applyNumberFormat="1" applyBorder="1" applyAlignment="1">
      <alignment horizontal="center"/>
    </xf>
    <xf numFmtId="44" fontId="1" fillId="0" borderId="8" xfId="2" applyNumberFormat="1" applyBorder="1" applyAlignment="1">
      <alignment horizontal="center"/>
    </xf>
    <xf numFmtId="44" fontId="1" fillId="0" borderId="9" xfId="2" applyNumberFormat="1" applyBorder="1" applyAlignment="1">
      <alignment horizontal="center"/>
    </xf>
    <xf numFmtId="0" fontId="1" fillId="0" borderId="9" xfId="2" applyBorder="1"/>
    <xf numFmtId="0" fontId="1" fillId="0" borderId="13" xfId="2" applyBorder="1" applyAlignment="1">
      <alignment horizontal="left" vertical="center" wrapText="1"/>
    </xf>
    <xf numFmtId="0" fontId="1" fillId="0" borderId="14" xfId="2" applyBorder="1" applyAlignment="1">
      <alignment horizontal="left" vertical="center" wrapText="1"/>
    </xf>
    <xf numFmtId="0" fontId="1" fillId="0" borderId="15" xfId="2" applyBorder="1" applyAlignment="1">
      <alignment horizontal="left" vertical="center" wrapText="1"/>
    </xf>
    <xf numFmtId="0" fontId="1" fillId="0" borderId="9" xfId="2" applyBorder="1" applyAlignment="1">
      <alignment horizontal="center" vertical="center" wrapText="1"/>
    </xf>
    <xf numFmtId="0" fontId="7" fillId="0" borderId="13" xfId="2" applyFont="1" applyBorder="1" applyAlignment="1">
      <alignment horizontal="left" vertical="center" wrapText="1"/>
    </xf>
    <xf numFmtId="0" fontId="7" fillId="0" borderId="15" xfId="2" applyFont="1" applyBorder="1" applyAlignment="1">
      <alignment horizontal="left" vertical="center" wrapText="1"/>
    </xf>
    <xf numFmtId="44" fontId="5" fillId="0" borderId="6" xfId="2" applyNumberFormat="1" applyFont="1" applyBorder="1" applyAlignment="1">
      <alignment horizontal="center"/>
    </xf>
    <xf numFmtId="44" fontId="5" fillId="0" borderId="7" xfId="2" applyNumberFormat="1" applyFont="1" applyBorder="1" applyAlignment="1">
      <alignment horizontal="center"/>
    </xf>
    <xf numFmtId="44" fontId="5" fillId="0" borderId="8" xfId="2" applyNumberFormat="1" applyFont="1" applyBorder="1" applyAlignment="1">
      <alignment horizontal="center"/>
    </xf>
    <xf numFmtId="44" fontId="5" fillId="0" borderId="9" xfId="2" applyNumberFormat="1" applyFont="1" applyBorder="1" applyAlignment="1">
      <alignment horizontal="center"/>
    </xf>
    <xf numFmtId="0" fontId="5" fillId="0" borderId="9" xfId="2" applyFont="1" applyBorder="1" applyAlignment="1">
      <alignment horizontal="center"/>
    </xf>
    <xf numFmtId="0" fontId="1" fillId="0" borderId="6" xfId="2" applyBorder="1" applyAlignment="1">
      <alignment horizontal="center"/>
    </xf>
    <xf numFmtId="0" fontId="1" fillId="0" borderId="9" xfId="2" applyBorder="1" applyAlignment="1">
      <alignment horizontal="center"/>
    </xf>
    <xf numFmtId="0" fontId="5" fillId="0" borderId="6" xfId="2" applyFont="1" applyBorder="1" applyAlignment="1">
      <alignment horizontal="center"/>
    </xf>
    <xf numFmtId="0" fontId="5" fillId="0" borderId="7" xfId="2" applyFont="1" applyBorder="1" applyAlignment="1">
      <alignment horizontal="center"/>
    </xf>
    <xf numFmtId="0" fontId="5" fillId="0" borderId="8" xfId="2" applyFont="1" applyBorder="1" applyAlignment="1">
      <alignment horizontal="center"/>
    </xf>
    <xf numFmtId="0" fontId="5" fillId="0" borderId="9" xfId="2" applyFont="1" applyBorder="1"/>
    <xf numFmtId="0" fontId="1" fillId="2" borderId="4" xfId="2" applyFill="1" applyBorder="1" applyAlignment="1">
      <alignment horizontal="left" vertical="center" wrapText="1"/>
    </xf>
    <xf numFmtId="0" fontId="1" fillId="2" borderId="0" xfId="2" applyFill="1" applyAlignment="1">
      <alignment horizontal="left" vertical="center" wrapText="1"/>
    </xf>
    <xf numFmtId="0" fontId="1" fillId="2" borderId="5" xfId="2" applyFill="1" applyBorder="1" applyAlignment="1">
      <alignment horizontal="left" vertical="center" wrapText="1"/>
    </xf>
    <xf numFmtId="0" fontId="1" fillId="6" borderId="10" xfId="2" applyFill="1" applyBorder="1" applyAlignment="1">
      <alignment horizontal="left" vertical="center" wrapText="1"/>
    </xf>
    <xf numFmtId="0" fontId="1" fillId="6" borderId="11" xfId="2" applyFill="1" applyBorder="1" applyAlignment="1">
      <alignment horizontal="left" vertical="center" wrapText="1"/>
    </xf>
    <xf numFmtId="0" fontId="1" fillId="6" borderId="12" xfId="2" applyFill="1" applyBorder="1" applyAlignment="1">
      <alignment horizontal="left" vertical="center" wrapText="1"/>
    </xf>
    <xf numFmtId="10" fontId="1" fillId="2" borderId="6" xfId="2" applyNumberFormat="1" applyFill="1" applyBorder="1" applyAlignment="1">
      <alignment horizontal="center" vertical="center" wrapText="1"/>
    </xf>
    <xf numFmtId="10" fontId="1" fillId="2" borderId="8" xfId="2" applyNumberFormat="1" applyFill="1" applyBorder="1" applyAlignment="1">
      <alignment horizontal="center" vertical="center" wrapText="1"/>
    </xf>
    <xf numFmtId="0" fontId="6" fillId="2" borderId="6" xfId="2" applyFont="1" applyFill="1" applyBorder="1" applyAlignment="1">
      <alignment horizontal="left" vertical="center" wrapText="1"/>
    </xf>
    <xf numFmtId="0" fontId="6" fillId="2" borderId="7" xfId="2" applyFont="1" applyFill="1" applyBorder="1" applyAlignment="1">
      <alignment horizontal="left" vertical="center" wrapText="1"/>
    </xf>
    <xf numFmtId="0" fontId="6" fillId="2" borderId="8" xfId="2" applyFont="1" applyFill="1" applyBorder="1" applyAlignment="1">
      <alignment horizontal="left" vertical="center" wrapText="1"/>
    </xf>
    <xf numFmtId="44" fontId="1" fillId="2" borderId="6" xfId="3" applyFont="1" applyFill="1" applyBorder="1" applyAlignment="1">
      <alignment horizontal="center" vertical="center" wrapText="1"/>
    </xf>
    <xf numFmtId="44" fontId="1" fillId="2" borderId="8" xfId="3" applyFont="1" applyFill="1" applyBorder="1" applyAlignment="1">
      <alignment horizontal="center" vertical="center" wrapText="1"/>
    </xf>
    <xf numFmtId="44" fontId="1" fillId="0" borderId="6" xfId="5" applyFont="1" applyBorder="1" applyAlignment="1">
      <alignment horizontal="center"/>
    </xf>
    <xf numFmtId="44" fontId="1" fillId="0" borderId="8" xfId="5" applyFont="1" applyBorder="1" applyAlignment="1">
      <alignment horizontal="center"/>
    </xf>
    <xf numFmtId="44" fontId="0" fillId="2" borderId="1" xfId="3" applyFont="1" applyFill="1" applyBorder="1" applyAlignment="1">
      <alignment vertical="center" wrapText="1"/>
    </xf>
    <xf numFmtId="44" fontId="0" fillId="2" borderId="2" xfId="3" applyFont="1" applyFill="1" applyBorder="1" applyAlignment="1">
      <alignment vertical="center" wrapText="1"/>
    </xf>
    <xf numFmtId="44" fontId="0" fillId="2" borderId="3" xfId="3" applyFont="1" applyFill="1" applyBorder="1" applyAlignment="1">
      <alignment vertical="center" wrapText="1"/>
    </xf>
    <xf numFmtId="44" fontId="0" fillId="2" borderId="10" xfId="3" applyFont="1" applyFill="1" applyBorder="1" applyAlignment="1">
      <alignment vertical="center" wrapText="1"/>
    </xf>
    <xf numFmtId="44" fontId="0" fillId="2" borderId="11" xfId="3" applyFont="1" applyFill="1" applyBorder="1" applyAlignment="1">
      <alignment vertical="center" wrapText="1"/>
    </xf>
    <xf numFmtId="44" fontId="0" fillId="2" borderId="12" xfId="3" applyFont="1" applyFill="1" applyBorder="1" applyAlignment="1">
      <alignment vertical="center" wrapText="1"/>
    </xf>
    <xf numFmtId="0" fontId="1" fillId="2" borderId="1" xfId="2" applyFill="1" applyBorder="1" applyAlignment="1">
      <alignment vertical="center" wrapText="1"/>
    </xf>
    <xf numFmtId="8" fontId="1" fillId="2" borderId="6" xfId="2" applyNumberFormat="1" applyFill="1" applyBorder="1" applyAlignment="1">
      <alignment horizontal="center" vertical="center" wrapText="1"/>
    </xf>
    <xf numFmtId="44" fontId="1" fillId="2" borderId="6" xfId="2" applyNumberFormat="1" applyFill="1" applyBorder="1" applyAlignment="1">
      <alignment horizontal="center" vertical="center"/>
    </xf>
    <xf numFmtId="44" fontId="1" fillId="2" borderId="8" xfId="2" applyNumberFormat="1" applyFill="1" applyBorder="1" applyAlignment="1">
      <alignment horizontal="center" vertical="center"/>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1" fillId="2" borderId="14" xfId="2" applyFill="1" applyBorder="1" applyAlignment="1">
      <alignment horizontal="left" vertical="top" wrapText="1"/>
    </xf>
    <xf numFmtId="0" fontId="1" fillId="0" borderId="1" xfId="2" applyBorder="1" applyAlignment="1">
      <alignment horizontal="center" wrapText="1"/>
    </xf>
    <xf numFmtId="8" fontId="1" fillId="0" borderId="6" xfId="2" applyNumberFormat="1" applyBorder="1" applyAlignment="1">
      <alignment horizontal="center"/>
    </xf>
    <xf numFmtId="49" fontId="1" fillId="2" borderId="13" xfId="2" applyNumberFormat="1" applyFill="1" applyBorder="1" applyAlignment="1">
      <alignment horizontal="center" vertical="center" wrapText="1"/>
    </xf>
    <xf numFmtId="49" fontId="1" fillId="2" borderId="14" xfId="2" applyNumberFormat="1" applyFill="1" applyBorder="1" applyAlignment="1">
      <alignment horizontal="center" vertical="center" wrapText="1"/>
    </xf>
    <xf numFmtId="49" fontId="1" fillId="2" borderId="15" xfId="2" applyNumberFormat="1" applyFill="1" applyBorder="1" applyAlignment="1">
      <alignment horizontal="center" vertical="center" wrapText="1"/>
    </xf>
    <xf numFmtId="0" fontId="1" fillId="2" borderId="13" xfId="2" applyFill="1" applyBorder="1" applyAlignment="1">
      <alignment horizontal="center" vertical="center"/>
    </xf>
    <xf numFmtId="0" fontId="1" fillId="2" borderId="14" xfId="2" applyFill="1" applyBorder="1" applyAlignment="1">
      <alignment horizontal="center" vertical="center"/>
    </xf>
    <xf numFmtId="0" fontId="1" fillId="2" borderId="15" xfId="2" applyFill="1" applyBorder="1" applyAlignment="1">
      <alignment horizontal="center" vertical="center"/>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2" xfId="2" applyFont="1" applyBorder="1" applyAlignment="1">
      <alignment horizontal="center" vertical="center" wrapText="1"/>
    </xf>
    <xf numFmtId="44" fontId="1" fillId="0" borderId="6" xfId="3" applyFont="1" applyFill="1" applyBorder="1" applyAlignment="1">
      <alignment horizontal="center"/>
    </xf>
    <xf numFmtId="44" fontId="1" fillId="0" borderId="8" xfId="3" applyFont="1" applyFill="1" applyBorder="1" applyAlignment="1">
      <alignment horizontal="center"/>
    </xf>
    <xf numFmtId="8" fontId="1" fillId="2" borderId="6" xfId="3" applyNumberFormat="1" applyFont="1" applyFill="1" applyBorder="1" applyAlignment="1">
      <alignment horizontal="center" vertical="center" wrapText="1"/>
    </xf>
    <xf numFmtId="0" fontId="1" fillId="4" borderId="4" xfId="2" applyFill="1" applyBorder="1" applyAlignment="1">
      <alignment horizontal="center"/>
    </xf>
    <xf numFmtId="0" fontId="1" fillId="4" borderId="0" xfId="2" applyFill="1" applyAlignment="1">
      <alignment horizontal="center"/>
    </xf>
    <xf numFmtId="0" fontId="1" fillId="4" borderId="5" xfId="2" applyFill="1" applyBorder="1" applyAlignment="1">
      <alignment horizontal="center"/>
    </xf>
    <xf numFmtId="0" fontId="1" fillId="0" borderId="9" xfId="2" applyBorder="1" applyAlignment="1">
      <alignment horizontal="center" wrapText="1"/>
    </xf>
    <xf numFmtId="0" fontId="1" fillId="5" borderId="2" xfId="2" applyFill="1" applyBorder="1" applyAlignment="1">
      <alignment horizontal="left" vertical="center" wrapText="1"/>
    </xf>
    <xf numFmtId="0" fontId="1" fillId="5" borderId="3" xfId="2" applyFill="1" applyBorder="1" applyAlignment="1">
      <alignment horizontal="left" vertical="center" wrapText="1"/>
    </xf>
    <xf numFmtId="0" fontId="1" fillId="5" borderId="0" xfId="2" applyFill="1" applyAlignment="1">
      <alignment horizontal="left" vertical="center" wrapText="1"/>
    </xf>
    <xf numFmtId="0" fontId="1" fillId="5" borderId="5" xfId="2" applyFill="1" applyBorder="1" applyAlignment="1">
      <alignment horizontal="left" vertical="center" wrapText="1"/>
    </xf>
    <xf numFmtId="0" fontId="1" fillId="5" borderId="11" xfId="2" applyFill="1" applyBorder="1" applyAlignment="1">
      <alignment horizontal="left" vertical="center" wrapText="1"/>
    </xf>
    <xf numFmtId="0" fontId="1" fillId="5" borderId="12" xfId="2" applyFill="1" applyBorder="1" applyAlignment="1">
      <alignment horizontal="left" vertical="center" wrapText="1"/>
    </xf>
    <xf numFmtId="0" fontId="1" fillId="5" borderId="9" xfId="2" applyFill="1" applyBorder="1" applyAlignment="1">
      <alignment horizontal="left" vertical="center" wrapText="1"/>
    </xf>
    <xf numFmtId="0" fontId="1" fillId="5" borderId="6" xfId="2" applyFill="1" applyBorder="1" applyAlignment="1">
      <alignment horizontal="left" vertical="center" wrapText="1"/>
    </xf>
    <xf numFmtId="0" fontId="1" fillId="5" borderId="7" xfId="2" applyFill="1" applyBorder="1" applyAlignment="1">
      <alignment horizontal="left" vertical="center" wrapText="1"/>
    </xf>
    <xf numFmtId="0" fontId="1" fillId="5" borderId="8" xfId="2" applyFill="1" applyBorder="1" applyAlignment="1">
      <alignment horizontal="left" vertical="center" wrapText="1"/>
    </xf>
    <xf numFmtId="44" fontId="1" fillId="0" borderId="6" xfId="3" applyFont="1" applyBorder="1" applyAlignment="1">
      <alignment horizontal="center"/>
    </xf>
    <xf numFmtId="44" fontId="1" fillId="0" borderId="7" xfId="3" applyFont="1" applyBorder="1" applyAlignment="1">
      <alignment horizontal="center"/>
    </xf>
    <xf numFmtId="44" fontId="1" fillId="0" borderId="8" xfId="3" applyFont="1" applyBorder="1" applyAlignment="1">
      <alignment horizontal="center"/>
    </xf>
    <xf numFmtId="44" fontId="5" fillId="0" borderId="6" xfId="5" applyFont="1" applyBorder="1" applyAlignment="1">
      <alignment horizontal="center"/>
    </xf>
    <xf numFmtId="44" fontId="5" fillId="0" borderId="7" xfId="5" applyFont="1" applyBorder="1" applyAlignment="1">
      <alignment horizontal="center"/>
    </xf>
    <xf numFmtId="44" fontId="5" fillId="0" borderId="8" xfId="5" applyFont="1" applyBorder="1" applyAlignment="1">
      <alignment horizontal="center"/>
    </xf>
    <xf numFmtId="0" fontId="5" fillId="5" borderId="9" xfId="2" applyFont="1" applyFill="1" applyBorder="1" applyAlignment="1">
      <alignment horizontal="center"/>
    </xf>
    <xf numFmtId="0" fontId="5" fillId="5" borderId="6" xfId="2" applyFont="1" applyFill="1" applyBorder="1" applyAlignment="1">
      <alignment horizontal="center"/>
    </xf>
    <xf numFmtId="0" fontId="5" fillId="5" borderId="7" xfId="2" applyFont="1" applyFill="1" applyBorder="1" applyAlignment="1">
      <alignment horizontal="center"/>
    </xf>
    <xf numFmtId="0" fontId="5" fillId="5" borderId="8" xfId="2" applyFont="1" applyFill="1" applyBorder="1" applyAlignment="1">
      <alignment horizontal="center"/>
    </xf>
    <xf numFmtId="0" fontId="5" fillId="5" borderId="9" xfId="2" applyFont="1" applyFill="1" applyBorder="1"/>
    <xf numFmtId="44" fontId="1" fillId="0" borderId="7" xfId="3" applyFont="1" applyFill="1" applyBorder="1" applyAlignment="1">
      <alignment horizontal="center"/>
    </xf>
    <xf numFmtId="44" fontId="1" fillId="0" borderId="2" xfId="2" applyNumberFormat="1" applyBorder="1" applyAlignment="1">
      <alignment horizontal="center"/>
    </xf>
    <xf numFmtId="44" fontId="1" fillId="0" borderId="0" xfId="3" applyFont="1" applyFill="1" applyBorder="1" applyAlignment="1">
      <alignment horizontal="center"/>
    </xf>
    <xf numFmtId="14" fontId="13" fillId="0" borderId="6" xfId="6" applyNumberFormat="1" applyBorder="1" applyAlignment="1">
      <alignment horizontal="center" vertical="center" wrapText="1"/>
    </xf>
    <xf numFmtId="14" fontId="13" fillId="0" borderId="7" xfId="6" applyNumberFormat="1" applyBorder="1" applyAlignment="1">
      <alignment horizontal="center" vertical="center" wrapText="1"/>
    </xf>
    <xf numFmtId="14" fontId="13" fillId="0" borderId="8" xfId="6" applyNumberFormat="1" applyBorder="1" applyAlignment="1">
      <alignment horizontal="center" vertical="center" wrapText="1"/>
    </xf>
    <xf numFmtId="44" fontId="1" fillId="0" borderId="6" xfId="3" applyFont="1" applyFill="1" applyBorder="1" applyAlignment="1">
      <alignment horizontal="center" vertical="center"/>
    </xf>
    <xf numFmtId="44" fontId="1" fillId="0" borderId="8" xfId="3" applyFont="1" applyFill="1" applyBorder="1" applyAlignment="1">
      <alignment horizontal="center" vertical="center"/>
    </xf>
    <xf numFmtId="8" fontId="1" fillId="0" borderId="6" xfId="3" applyNumberFormat="1" applyFont="1" applyBorder="1" applyAlignment="1">
      <alignment horizontal="center"/>
    </xf>
    <xf numFmtId="44" fontId="5" fillId="0" borderId="6" xfId="3" applyFont="1" applyBorder="1" applyAlignment="1">
      <alignment horizontal="center"/>
    </xf>
    <xf numFmtId="44" fontId="5" fillId="0" borderId="8" xfId="3" applyFont="1" applyBorder="1" applyAlignment="1">
      <alignment horizontal="center"/>
    </xf>
    <xf numFmtId="8" fontId="1" fillId="0" borderId="6" xfId="2" applyNumberFormat="1" applyBorder="1" applyAlignment="1">
      <alignment horizontal="center" vertical="center"/>
    </xf>
    <xf numFmtId="0" fontId="1" fillId="0" borderId="8" xfId="2" applyBorder="1" applyAlignment="1">
      <alignment horizontal="center" vertical="center"/>
    </xf>
    <xf numFmtId="49" fontId="1" fillId="2" borderId="13" xfId="6" applyNumberFormat="1" applyFont="1" applyFill="1" applyBorder="1" applyAlignment="1">
      <alignment horizontal="center" vertical="center" wrapText="1"/>
    </xf>
    <xf numFmtId="49" fontId="13" fillId="2" borderId="14" xfId="6" applyNumberFormat="1" applyFill="1" applyBorder="1" applyAlignment="1">
      <alignment horizontal="center" vertical="center" wrapText="1"/>
    </xf>
    <xf numFmtId="49" fontId="13" fillId="2" borderId="15" xfId="6" applyNumberFormat="1" applyFill="1" applyBorder="1" applyAlignment="1">
      <alignment horizontal="center" vertical="center" wrapText="1"/>
    </xf>
    <xf numFmtId="8" fontId="1" fillId="0" borderId="6" xfId="2" applyNumberFormat="1" applyBorder="1" applyAlignment="1">
      <alignment horizontal="center" vertical="center" wrapText="1"/>
    </xf>
    <xf numFmtId="44" fontId="5" fillId="2" borderId="6" xfId="3" applyFont="1" applyFill="1" applyBorder="1" applyAlignment="1">
      <alignment horizontal="center" vertical="center" wrapText="1"/>
    </xf>
    <xf numFmtId="44" fontId="5" fillId="2" borderId="8" xfId="3" applyFont="1" applyFill="1" applyBorder="1" applyAlignment="1">
      <alignment horizontal="center" vertical="center" wrapText="1"/>
    </xf>
    <xf numFmtId="0" fontId="6" fillId="2" borderId="0" xfId="2" applyFont="1" applyFill="1" applyAlignment="1">
      <alignment horizontal="center" vertical="center" wrapText="1"/>
    </xf>
    <xf numFmtId="8" fontId="0" fillId="0" borderId="1" xfId="3" applyNumberFormat="1" applyFont="1" applyFill="1" applyBorder="1" applyAlignment="1">
      <alignment vertical="center" wrapText="1"/>
    </xf>
    <xf numFmtId="44" fontId="0" fillId="0" borderId="2" xfId="3" applyFont="1" applyFill="1" applyBorder="1" applyAlignment="1">
      <alignment vertical="center" wrapText="1"/>
    </xf>
    <xf numFmtId="44" fontId="0" fillId="0" borderId="3" xfId="3" applyFont="1" applyFill="1" applyBorder="1" applyAlignment="1">
      <alignment vertical="center" wrapText="1"/>
    </xf>
    <xf numFmtId="44" fontId="0" fillId="0" borderId="10" xfId="3" applyFont="1" applyFill="1" applyBorder="1" applyAlignment="1">
      <alignment vertical="center" wrapText="1"/>
    </xf>
    <xf numFmtId="44" fontId="0" fillId="0" borderId="11" xfId="3" applyFont="1" applyFill="1" applyBorder="1" applyAlignment="1">
      <alignment vertical="center" wrapText="1"/>
    </xf>
    <xf numFmtId="44" fontId="0" fillId="0" borderId="12" xfId="3" applyFont="1" applyFill="1" applyBorder="1" applyAlignment="1">
      <alignment vertical="center" wrapText="1"/>
    </xf>
    <xf numFmtId="0" fontId="2" fillId="2" borderId="4" xfId="2" applyFont="1" applyFill="1" applyBorder="1" applyAlignment="1">
      <alignment horizontal="center" vertical="center"/>
    </xf>
    <xf numFmtId="0" fontId="2" fillId="2" borderId="0" xfId="2" applyFont="1" applyFill="1" applyAlignment="1">
      <alignment horizontal="center" vertical="center"/>
    </xf>
    <xf numFmtId="0" fontId="2" fillId="2" borderId="5"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0" xfId="2" applyFont="1" applyFill="1" applyAlignment="1">
      <alignment horizontal="center" vertical="center"/>
    </xf>
    <xf numFmtId="0" fontId="3" fillId="2" borderId="5" xfId="2" applyFont="1" applyFill="1" applyBorder="1" applyAlignment="1">
      <alignment horizontal="center" vertical="center"/>
    </xf>
    <xf numFmtId="0" fontId="1" fillId="2" borderId="4" xfId="2" applyFill="1" applyBorder="1" applyAlignment="1">
      <alignment horizontal="center" vertical="center"/>
    </xf>
    <xf numFmtId="0" fontId="1" fillId="2" borderId="0" xfId="2" applyFill="1" applyAlignment="1">
      <alignment horizontal="center" vertical="center"/>
    </xf>
    <xf numFmtId="0" fontId="1" fillId="2" borderId="5" xfId="2" applyFill="1" applyBorder="1" applyAlignment="1">
      <alignment horizontal="center" vertical="center"/>
    </xf>
    <xf numFmtId="0" fontId="15" fillId="5" borderId="1" xfId="2" applyFont="1" applyFill="1" applyBorder="1" applyAlignment="1">
      <alignment horizontal="center" vertical="center" wrapText="1"/>
    </xf>
    <xf numFmtId="0" fontId="15" fillId="5" borderId="2" xfId="2" applyFont="1" applyFill="1" applyBorder="1" applyAlignment="1">
      <alignment horizontal="center" vertical="center" wrapText="1"/>
    </xf>
    <xf numFmtId="0" fontId="15" fillId="5" borderId="3" xfId="2" applyFont="1" applyFill="1" applyBorder="1" applyAlignment="1">
      <alignment horizontal="center" vertical="center" wrapText="1"/>
    </xf>
    <xf numFmtId="0" fontId="15" fillId="5" borderId="4" xfId="2" applyFont="1" applyFill="1" applyBorder="1" applyAlignment="1">
      <alignment horizontal="center" vertical="center" wrapText="1"/>
    </xf>
    <xf numFmtId="0" fontId="15" fillId="5" borderId="0" xfId="2" applyFont="1" applyFill="1" applyAlignment="1">
      <alignment horizontal="center" vertical="center" wrapText="1"/>
    </xf>
    <xf numFmtId="0" fontId="15" fillId="5" borderId="5" xfId="2" applyFont="1" applyFill="1" applyBorder="1" applyAlignment="1">
      <alignment horizontal="center" vertical="center" wrapText="1"/>
    </xf>
    <xf numFmtId="0" fontId="15" fillId="5" borderId="10" xfId="2" applyFont="1" applyFill="1" applyBorder="1" applyAlignment="1">
      <alignment horizontal="center" vertical="center" wrapText="1"/>
    </xf>
    <xf numFmtId="0" fontId="15" fillId="5" borderId="11" xfId="2" applyFont="1" applyFill="1" applyBorder="1" applyAlignment="1">
      <alignment horizontal="center" vertical="center" wrapText="1"/>
    </xf>
    <xf numFmtId="0" fontId="15" fillId="5" borderId="12" xfId="2" applyFont="1" applyFill="1" applyBorder="1" applyAlignment="1">
      <alignment horizontal="center" vertical="center" wrapText="1"/>
    </xf>
    <xf numFmtId="0" fontId="15" fillId="5" borderId="6" xfId="2" applyFont="1" applyFill="1" applyBorder="1" applyAlignment="1">
      <alignment horizontal="center" vertical="center"/>
    </xf>
    <xf numFmtId="0" fontId="15" fillId="5" borderId="7" xfId="2" applyFont="1" applyFill="1" applyBorder="1" applyAlignment="1">
      <alignment horizontal="center" vertical="center"/>
    </xf>
    <xf numFmtId="0" fontId="15" fillId="5" borderId="8" xfId="2" applyFont="1" applyFill="1" applyBorder="1" applyAlignment="1">
      <alignment horizontal="center" vertical="center"/>
    </xf>
    <xf numFmtId="44" fontId="1" fillId="2" borderId="1" xfId="3" applyFont="1" applyFill="1" applyBorder="1" applyAlignment="1">
      <alignment vertical="center" wrapText="1"/>
    </xf>
    <xf numFmtId="165" fontId="0" fillId="0" borderId="1" xfId="3" applyNumberFormat="1" applyFont="1" applyFill="1" applyBorder="1" applyAlignment="1">
      <alignment vertical="center" wrapText="1"/>
    </xf>
    <xf numFmtId="0" fontId="1" fillId="5" borderId="6" xfId="2" applyFill="1" applyBorder="1" applyAlignment="1">
      <alignment vertical="center" wrapText="1"/>
    </xf>
    <xf numFmtId="0" fontId="1" fillId="5" borderId="7" xfId="2" applyFill="1" applyBorder="1" applyAlignment="1">
      <alignment vertical="center" wrapText="1"/>
    </xf>
    <xf numFmtId="0" fontId="1" fillId="5" borderId="8" xfId="2" applyFill="1" applyBorder="1" applyAlignment="1">
      <alignment vertical="center" wrapText="1"/>
    </xf>
    <xf numFmtId="49" fontId="18" fillId="2" borderId="6" xfId="2" applyNumberFormat="1" applyFont="1" applyFill="1" applyBorder="1" applyAlignment="1">
      <alignment horizontal="center" vertical="center" wrapText="1"/>
    </xf>
    <xf numFmtId="49" fontId="18" fillId="2" borderId="8" xfId="2" applyNumberFormat="1" applyFont="1" applyFill="1" applyBorder="1" applyAlignment="1">
      <alignment horizontal="center" vertical="center" wrapText="1"/>
    </xf>
    <xf numFmtId="49" fontId="18" fillId="2" borderId="6" xfId="2" applyNumberFormat="1" applyFont="1" applyFill="1" applyBorder="1" applyAlignment="1">
      <alignment horizontal="center" vertical="center"/>
    </xf>
    <xf numFmtId="49" fontId="18" fillId="2" borderId="7" xfId="2" applyNumberFormat="1" applyFont="1" applyFill="1" applyBorder="1" applyAlignment="1">
      <alignment horizontal="center" vertical="center"/>
    </xf>
    <xf numFmtId="49" fontId="18" fillId="2" borderId="8" xfId="2" applyNumberFormat="1" applyFont="1" applyFill="1" applyBorder="1" applyAlignment="1">
      <alignment horizontal="center" vertical="center"/>
    </xf>
    <xf numFmtId="9" fontId="1" fillId="2" borderId="6" xfId="1" applyFont="1" applyFill="1" applyBorder="1" applyAlignment="1">
      <alignment horizontal="center" vertical="center" wrapText="1"/>
    </xf>
    <xf numFmtId="9" fontId="1" fillId="2" borderId="8" xfId="1" applyFont="1" applyFill="1" applyBorder="1" applyAlignment="1">
      <alignment horizontal="center" vertical="center" wrapText="1"/>
    </xf>
    <xf numFmtId="0" fontId="1" fillId="5" borderId="1" xfId="2" applyFill="1" applyBorder="1" applyAlignment="1">
      <alignment horizontal="left" vertical="center" wrapText="1"/>
    </xf>
    <xf numFmtId="0" fontId="1" fillId="5" borderId="25" xfId="2" applyFill="1" applyBorder="1" applyAlignment="1">
      <alignment horizontal="left" vertical="center" wrapText="1"/>
    </xf>
    <xf numFmtId="0" fontId="1" fillId="5" borderId="24" xfId="2" applyFill="1" applyBorder="1" applyAlignment="1">
      <alignment horizontal="left" vertical="center" wrapText="1"/>
    </xf>
    <xf numFmtId="0" fontId="1" fillId="5" borderId="23" xfId="2" applyFill="1" applyBorder="1" applyAlignment="1">
      <alignment horizontal="left" vertical="center" wrapText="1"/>
    </xf>
    <xf numFmtId="165" fontId="1" fillId="0" borderId="6" xfId="2" applyNumberFormat="1" applyBorder="1" applyAlignment="1">
      <alignment horizontal="center"/>
    </xf>
    <xf numFmtId="165" fontId="1" fillId="0" borderId="8" xfId="2" applyNumberFormat="1" applyBorder="1" applyAlignment="1">
      <alignment horizontal="center"/>
    </xf>
    <xf numFmtId="0" fontId="1" fillId="0" borderId="14" xfId="2" applyBorder="1" applyAlignment="1">
      <alignment horizontal="left" vertical="top" wrapText="1"/>
    </xf>
    <xf numFmtId="0" fontId="1" fillId="0" borderId="10" xfId="2" applyBorder="1" applyAlignment="1">
      <alignment horizontal="center" vertical="center"/>
    </xf>
    <xf numFmtId="0" fontId="1" fillId="0" borderId="12" xfId="2" applyBorder="1" applyAlignment="1">
      <alignment horizontal="center" vertical="center"/>
    </xf>
    <xf numFmtId="0" fontId="1" fillId="0" borderId="6" xfId="2" applyBorder="1" applyAlignment="1">
      <alignment horizontal="center" vertical="center"/>
    </xf>
    <xf numFmtId="0" fontId="1" fillId="0" borderId="10" xfId="2" applyBorder="1" applyAlignment="1">
      <alignment horizontal="center" vertical="top" wrapText="1"/>
    </xf>
    <xf numFmtId="0" fontId="1" fillId="0" borderId="11" xfId="2" applyBorder="1" applyAlignment="1">
      <alignment horizontal="center" vertical="top" wrapText="1"/>
    </xf>
    <xf numFmtId="0" fontId="1" fillId="0" borderId="12" xfId="2" applyBorder="1" applyAlignment="1">
      <alignment horizontal="center" vertical="top"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1" fillId="4" borderId="10" xfId="2" applyFill="1" applyBorder="1" applyAlignment="1">
      <alignment horizontal="center"/>
    </xf>
    <xf numFmtId="0" fontId="1" fillId="4" borderId="11" xfId="2" applyFill="1" applyBorder="1" applyAlignment="1">
      <alignment horizontal="center"/>
    </xf>
    <xf numFmtId="0" fontId="1" fillId="4" borderId="12" xfId="2" applyFill="1" applyBorder="1" applyAlignment="1">
      <alignment horizontal="center"/>
    </xf>
    <xf numFmtId="0" fontId="1" fillId="0" borderId="11" xfId="2" applyBorder="1" applyAlignment="1">
      <alignment horizontal="left" vertical="center" wrapText="1"/>
    </xf>
    <xf numFmtId="0" fontId="1" fillId="0" borderId="12" xfId="2" applyBorder="1" applyAlignment="1">
      <alignment horizontal="left" vertical="center" wrapText="1"/>
    </xf>
    <xf numFmtId="0" fontId="1" fillId="0" borderId="1" xfId="2" applyBorder="1" applyAlignment="1">
      <alignment horizontal="center"/>
    </xf>
    <xf numFmtId="0" fontId="1" fillId="0" borderId="3" xfId="2" applyBorder="1" applyAlignment="1">
      <alignment horizontal="center"/>
    </xf>
    <xf numFmtId="44" fontId="1" fillId="0" borderId="9" xfId="5" applyFont="1" applyBorder="1" applyAlignment="1">
      <alignment horizontal="center"/>
    </xf>
    <xf numFmtId="44" fontId="1" fillId="0" borderId="7" xfId="5" applyFont="1" applyBorder="1" applyAlignment="1">
      <alignment horizontal="center"/>
    </xf>
    <xf numFmtId="44" fontId="0" fillId="0" borderId="6" xfId="3" applyFont="1" applyBorder="1" applyAlignment="1">
      <alignment horizontal="center"/>
    </xf>
    <xf numFmtId="44" fontId="0" fillId="0" borderId="7" xfId="3" applyFont="1" applyBorder="1" applyAlignment="1">
      <alignment horizontal="center"/>
    </xf>
    <xf numFmtId="44" fontId="0" fillId="0" borderId="8" xfId="3" applyFont="1" applyBorder="1" applyAlignment="1">
      <alignment horizontal="center"/>
    </xf>
    <xf numFmtId="44" fontId="12" fillId="0" borderId="2" xfId="3" applyFont="1" applyBorder="1" applyAlignment="1">
      <alignment horizontal="center"/>
    </xf>
    <xf numFmtId="0" fontId="18" fillId="0" borderId="1"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0" xfId="2" applyFont="1" applyAlignment="1">
      <alignment horizontal="center" vertical="center" wrapText="1"/>
    </xf>
    <xf numFmtId="0" fontId="18" fillId="0" borderId="5"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2" xfId="2" applyFont="1" applyBorder="1" applyAlignment="1">
      <alignment horizontal="center" vertical="center" wrapText="1"/>
    </xf>
    <xf numFmtId="0" fontId="18" fillId="2" borderId="1" xfId="2" applyFont="1" applyFill="1" applyBorder="1" applyAlignment="1">
      <alignment horizontal="center" vertical="center"/>
    </xf>
    <xf numFmtId="0" fontId="18" fillId="2" borderId="2" xfId="2" applyFont="1" applyFill="1" applyBorder="1" applyAlignment="1">
      <alignment horizontal="center" vertical="center"/>
    </xf>
    <xf numFmtId="0" fontId="18" fillId="2" borderId="3"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12" xfId="2" applyFont="1" applyFill="1" applyBorder="1" applyAlignment="1">
      <alignment horizontal="center" vertical="center"/>
    </xf>
    <xf numFmtId="44" fontId="1" fillId="2" borderId="1" xfId="7" applyFont="1" applyFill="1" applyBorder="1" applyAlignment="1">
      <alignment vertical="center" wrapText="1"/>
    </xf>
    <xf numFmtId="44" fontId="1" fillId="2" borderId="2" xfId="7" applyFont="1" applyFill="1" applyBorder="1" applyAlignment="1">
      <alignment vertical="center" wrapText="1"/>
    </xf>
    <xf numFmtId="44" fontId="1" fillId="2" borderId="3" xfId="7" applyFont="1" applyFill="1" applyBorder="1" applyAlignment="1">
      <alignment vertical="center" wrapText="1"/>
    </xf>
    <xf numFmtId="44" fontId="1" fillId="2" borderId="10" xfId="7" applyFont="1" applyFill="1" applyBorder="1" applyAlignment="1">
      <alignment vertical="center" wrapText="1"/>
    </xf>
    <xf numFmtId="44" fontId="1" fillId="2" borderId="11" xfId="7" applyFont="1" applyFill="1" applyBorder="1" applyAlignment="1">
      <alignment vertical="center" wrapText="1"/>
    </xf>
    <xf numFmtId="44" fontId="1" fillId="2" borderId="12" xfId="7" applyFont="1" applyFill="1" applyBorder="1" applyAlignment="1">
      <alignment vertical="center" wrapText="1"/>
    </xf>
    <xf numFmtId="0" fontId="18" fillId="0" borderId="10" xfId="2" applyFont="1" applyBorder="1" applyAlignment="1">
      <alignment horizontal="left" vertical="center" wrapText="1"/>
    </xf>
    <xf numFmtId="0" fontId="18" fillId="0" borderId="11" xfId="2" applyFont="1" applyBorder="1" applyAlignment="1">
      <alignment horizontal="left" vertical="center"/>
    </xf>
    <xf numFmtId="0" fontId="18" fillId="0" borderId="12" xfId="2" applyFont="1" applyBorder="1" applyAlignment="1">
      <alignment horizontal="left" vertical="center"/>
    </xf>
    <xf numFmtId="0" fontId="1" fillId="2" borderId="6" xfId="2" applyFill="1" applyBorder="1" applyAlignment="1">
      <alignment horizontal="right" vertical="center"/>
    </xf>
    <xf numFmtId="0" fontId="1" fillId="2" borderId="7" xfId="2" applyFill="1" applyBorder="1" applyAlignment="1">
      <alignment horizontal="right" vertical="center"/>
    </xf>
    <xf numFmtId="0" fontId="1" fillId="2" borderId="8" xfId="2" applyFill="1" applyBorder="1" applyAlignment="1">
      <alignment horizontal="right" vertical="center"/>
    </xf>
    <xf numFmtId="44" fontId="10" fillId="0" borderId="6" xfId="3" applyFont="1" applyFill="1" applyBorder="1" applyAlignment="1">
      <alignment horizontal="center" vertical="center"/>
    </xf>
    <xf numFmtId="44" fontId="10" fillId="0" borderId="8" xfId="3" applyFont="1" applyFill="1" applyBorder="1" applyAlignment="1">
      <alignment horizontal="center" vertical="center"/>
    </xf>
    <xf numFmtId="10" fontId="1" fillId="0" borderId="6" xfId="2" applyNumberFormat="1" applyBorder="1" applyAlignment="1">
      <alignment horizontal="center"/>
    </xf>
    <xf numFmtId="10" fontId="1" fillId="0" borderId="8" xfId="2" applyNumberFormat="1" applyBorder="1" applyAlignment="1">
      <alignment horizontal="center"/>
    </xf>
    <xf numFmtId="10" fontId="1" fillId="0" borderId="6" xfId="4" applyNumberFormat="1" applyFont="1" applyFill="1" applyBorder="1" applyAlignment="1">
      <alignment horizontal="center"/>
    </xf>
    <xf numFmtId="10" fontId="1" fillId="0" borderId="8" xfId="4" applyNumberFormat="1" applyFont="1" applyFill="1" applyBorder="1" applyAlignment="1">
      <alignment horizontal="center"/>
    </xf>
    <xf numFmtId="8" fontId="1" fillId="2" borderId="6" xfId="7" applyNumberFormat="1" applyFont="1" applyFill="1" applyBorder="1" applyAlignment="1">
      <alignment horizontal="center" vertical="center" wrapText="1"/>
    </xf>
    <xf numFmtId="44" fontId="1" fillId="2" borderId="8" xfId="7" applyFont="1" applyFill="1" applyBorder="1" applyAlignment="1">
      <alignment horizontal="center" vertical="center" wrapText="1"/>
    </xf>
    <xf numFmtId="44" fontId="1" fillId="2" borderId="6" xfId="7" applyFont="1" applyFill="1" applyBorder="1" applyAlignment="1">
      <alignment horizontal="center" vertical="center" wrapText="1"/>
    </xf>
    <xf numFmtId="44" fontId="1" fillId="0" borderId="6" xfId="7" applyFont="1" applyFill="1" applyBorder="1" applyAlignment="1">
      <alignment horizontal="center"/>
    </xf>
    <xf numFmtId="44" fontId="1" fillId="0" borderId="8" xfId="7" applyFont="1" applyFill="1" applyBorder="1" applyAlignment="1">
      <alignment horizontal="center"/>
    </xf>
    <xf numFmtId="49" fontId="1" fillId="0" borderId="13" xfId="2" applyNumberFormat="1" applyBorder="1" applyAlignment="1">
      <alignment horizontal="center" vertical="center" wrapText="1"/>
    </xf>
    <xf numFmtId="49" fontId="1" fillId="0" borderId="14" xfId="2" applyNumberFormat="1" applyBorder="1" applyAlignment="1">
      <alignment horizontal="center" vertical="center" wrapText="1"/>
    </xf>
    <xf numFmtId="44" fontId="10" fillId="2" borderId="6" xfId="3" applyFont="1" applyFill="1" applyBorder="1" applyAlignment="1">
      <alignment horizontal="center" vertical="center" wrapText="1"/>
    </xf>
    <xf numFmtId="44" fontId="10" fillId="2" borderId="8" xfId="3" applyFont="1" applyFill="1" applyBorder="1" applyAlignment="1">
      <alignment horizontal="center" vertical="center" wrapText="1"/>
    </xf>
    <xf numFmtId="0" fontId="7" fillId="0" borderId="9" xfId="2" applyFont="1" applyBorder="1" applyAlignment="1">
      <alignment horizontal="center" vertical="center" wrapText="1"/>
    </xf>
    <xf numFmtId="44" fontId="5" fillId="0" borderId="9" xfId="3" applyFont="1" applyBorder="1" applyAlignment="1">
      <alignment horizontal="center"/>
    </xf>
    <xf numFmtId="44" fontId="1" fillId="0" borderId="6" xfId="7" applyFont="1" applyBorder="1" applyAlignment="1">
      <alignment horizontal="center"/>
    </xf>
    <xf numFmtId="44" fontId="1" fillId="0" borderId="7" xfId="7" applyFont="1" applyBorder="1" applyAlignment="1">
      <alignment horizontal="center"/>
    </xf>
    <xf numFmtId="44" fontId="1" fillId="0" borderId="8" xfId="7" applyFont="1" applyBorder="1" applyAlignment="1">
      <alignment horizontal="center"/>
    </xf>
    <xf numFmtId="44" fontId="0" fillId="0" borderId="6" xfId="3" applyFont="1" applyFill="1" applyBorder="1" applyAlignment="1">
      <alignment horizontal="center"/>
    </xf>
    <xf numFmtId="44" fontId="0" fillId="0" borderId="7" xfId="3" applyFont="1" applyFill="1" applyBorder="1" applyAlignment="1">
      <alignment horizontal="center"/>
    </xf>
    <xf numFmtId="44" fontId="0" fillId="0" borderId="8" xfId="3" applyFont="1" applyFill="1" applyBorder="1" applyAlignment="1">
      <alignment horizontal="center"/>
    </xf>
    <xf numFmtId="0" fontId="13" fillId="0" borderId="9" xfId="6" applyBorder="1" applyAlignment="1">
      <alignment horizontal="center"/>
    </xf>
    <xf numFmtId="0" fontId="13" fillId="0" borderId="9" xfId="6" applyBorder="1"/>
    <xf numFmtId="44" fontId="5" fillId="0" borderId="6" xfId="3" applyFont="1" applyFill="1" applyBorder="1" applyAlignment="1">
      <alignment horizontal="right"/>
    </xf>
    <xf numFmtId="44" fontId="5" fillId="0" borderId="7" xfId="3" applyFont="1" applyFill="1" applyBorder="1" applyAlignment="1">
      <alignment horizontal="right"/>
    </xf>
    <xf numFmtId="44" fontId="5" fillId="0" borderId="8" xfId="3" applyFont="1" applyFill="1" applyBorder="1" applyAlignment="1">
      <alignment horizontal="right"/>
    </xf>
    <xf numFmtId="44" fontId="5" fillId="0" borderId="9" xfId="6" applyNumberFormat="1" applyFont="1" applyBorder="1" applyAlignment="1">
      <alignment horizontal="center"/>
    </xf>
    <xf numFmtId="0" fontId="5" fillId="0" borderId="9" xfId="6" applyFont="1" applyBorder="1"/>
    <xf numFmtId="44" fontId="13" fillId="0" borderId="6" xfId="6" applyNumberFormat="1" applyBorder="1" applyAlignment="1">
      <alignment horizontal="center"/>
    </xf>
    <xf numFmtId="44" fontId="13" fillId="0" borderId="7" xfId="6" applyNumberFormat="1" applyBorder="1" applyAlignment="1">
      <alignment horizontal="center"/>
    </xf>
    <xf numFmtId="44" fontId="13" fillId="0" borderId="8" xfId="6" applyNumberFormat="1" applyBorder="1" applyAlignment="1">
      <alignment horizontal="center"/>
    </xf>
    <xf numFmtId="44" fontId="0" fillId="0" borderId="2" xfId="3" applyFont="1" applyFill="1" applyBorder="1" applyAlignment="1">
      <alignment horizontal="center"/>
    </xf>
    <xf numFmtId="0" fontId="13" fillId="0" borderId="6" xfId="6" applyBorder="1" applyAlignment="1">
      <alignment horizontal="center"/>
    </xf>
    <xf numFmtId="0" fontId="13" fillId="0" borderId="7" xfId="6" applyBorder="1" applyAlignment="1">
      <alignment horizontal="center"/>
    </xf>
    <xf numFmtId="0" fontId="13" fillId="0" borderId="8" xfId="6" applyBorder="1" applyAlignment="1">
      <alignment horizontal="center"/>
    </xf>
    <xf numFmtId="0" fontId="1" fillId="0" borderId="9" xfId="6" applyFont="1" applyBorder="1" applyAlignment="1">
      <alignment horizontal="center"/>
    </xf>
    <xf numFmtId="0" fontId="13" fillId="2" borderId="1" xfId="6" applyFill="1" applyBorder="1" applyAlignment="1">
      <alignment horizontal="center"/>
    </xf>
    <xf numFmtId="0" fontId="13" fillId="2" borderId="2" xfId="6" applyFill="1" applyBorder="1" applyAlignment="1">
      <alignment horizontal="center"/>
    </xf>
    <xf numFmtId="0" fontId="13" fillId="2" borderId="3" xfId="6" applyFill="1" applyBorder="1" applyAlignment="1">
      <alignment horizontal="center"/>
    </xf>
    <xf numFmtId="0" fontId="2" fillId="2" borderId="4" xfId="6" applyFont="1" applyFill="1" applyBorder="1" applyAlignment="1">
      <alignment horizontal="center" vertical="center"/>
    </xf>
    <xf numFmtId="0" fontId="2" fillId="2" borderId="0" xfId="6" applyFont="1" applyFill="1" applyAlignment="1">
      <alignment horizontal="center" vertical="center"/>
    </xf>
    <xf numFmtId="0" fontId="2" fillId="2" borderId="5" xfId="6" applyFont="1" applyFill="1" applyBorder="1" applyAlignment="1">
      <alignment horizontal="center" vertical="center"/>
    </xf>
    <xf numFmtId="0" fontId="3" fillId="2" borderId="4" xfId="6" applyFont="1" applyFill="1" applyBorder="1" applyAlignment="1">
      <alignment horizontal="center" vertical="center"/>
    </xf>
    <xf numFmtId="0" fontId="3" fillId="2" borderId="0" xfId="6" applyFont="1" applyFill="1" applyAlignment="1">
      <alignment horizontal="center" vertical="center"/>
    </xf>
    <xf numFmtId="0" fontId="3" fillId="2" borderId="5" xfId="6" applyFont="1" applyFill="1" applyBorder="1" applyAlignment="1">
      <alignment horizontal="center" vertical="center"/>
    </xf>
    <xf numFmtId="0" fontId="4" fillId="2" borderId="4" xfId="6" applyFont="1" applyFill="1" applyBorder="1" applyAlignment="1">
      <alignment horizontal="center" vertical="center"/>
    </xf>
    <xf numFmtId="0" fontId="4" fillId="2" borderId="0" xfId="6" applyFont="1" applyFill="1" applyAlignment="1">
      <alignment horizontal="center" vertical="center"/>
    </xf>
    <xf numFmtId="0" fontId="4" fillId="2" borderId="5" xfId="6" applyFont="1" applyFill="1" applyBorder="1" applyAlignment="1">
      <alignment horizontal="center" vertical="center"/>
    </xf>
    <xf numFmtId="0" fontId="1" fillId="2" borderId="4" xfId="6" applyFont="1" applyFill="1" applyBorder="1" applyAlignment="1">
      <alignment horizontal="center" vertical="center"/>
    </xf>
    <xf numFmtId="0" fontId="13" fillId="2" borderId="0" xfId="6" applyFill="1" applyAlignment="1">
      <alignment horizontal="center" vertical="center"/>
    </xf>
    <xf numFmtId="0" fontId="13" fillId="2" borderId="5" xfId="6" applyFill="1" applyBorder="1" applyAlignment="1">
      <alignment horizontal="center" vertical="center"/>
    </xf>
    <xf numFmtId="0" fontId="13" fillId="2" borderId="4" xfId="6" applyFill="1" applyBorder="1" applyAlignment="1">
      <alignment horizontal="center"/>
    </xf>
    <xf numFmtId="0" fontId="13" fillId="2" borderId="0" xfId="6" applyFill="1" applyAlignment="1">
      <alignment horizontal="center"/>
    </xf>
    <xf numFmtId="0" fontId="13" fillId="2" borderId="5" xfId="6" applyFill="1" applyBorder="1" applyAlignment="1">
      <alignment horizontal="center"/>
    </xf>
    <xf numFmtId="0" fontId="13" fillId="4" borderId="6" xfId="6" applyFill="1" applyBorder="1" applyAlignment="1">
      <alignment horizontal="center"/>
    </xf>
    <xf numFmtId="0" fontId="13" fillId="4" borderId="7" xfId="6" applyFill="1" applyBorder="1" applyAlignment="1">
      <alignment horizontal="center"/>
    </xf>
    <xf numFmtId="0" fontId="13" fillId="4" borderId="8" xfId="6" applyFill="1" applyBorder="1" applyAlignment="1">
      <alignment horizontal="center"/>
    </xf>
    <xf numFmtId="0" fontId="1" fillId="2" borderId="9" xfId="6" applyFont="1" applyFill="1" applyBorder="1" applyAlignment="1">
      <alignment horizontal="left" vertical="center" wrapText="1"/>
    </xf>
    <xf numFmtId="0" fontId="13" fillId="2" borderId="9" xfId="6" applyFill="1" applyBorder="1" applyAlignment="1">
      <alignment horizontal="left" vertical="center" wrapText="1"/>
    </xf>
    <xf numFmtId="0" fontId="17" fillId="2" borderId="1" xfId="6" applyFont="1" applyFill="1" applyBorder="1" applyAlignment="1">
      <alignment horizontal="center" vertical="center" wrapText="1"/>
    </xf>
    <xf numFmtId="0" fontId="17" fillId="2" borderId="2" xfId="6" applyFont="1" applyFill="1" applyBorder="1" applyAlignment="1">
      <alignment horizontal="center" vertical="center" wrapText="1"/>
    </xf>
    <xf numFmtId="0" fontId="17" fillId="2" borderId="3" xfId="6" applyFont="1" applyFill="1" applyBorder="1" applyAlignment="1">
      <alignment horizontal="center" vertical="center" wrapText="1"/>
    </xf>
    <xf numFmtId="0" fontId="17" fillId="2" borderId="4" xfId="6" applyFont="1" applyFill="1" applyBorder="1" applyAlignment="1">
      <alignment horizontal="center" vertical="center" wrapText="1"/>
    </xf>
    <xf numFmtId="0" fontId="17" fillId="2" borderId="0" xfId="6" applyFont="1" applyFill="1" applyAlignment="1">
      <alignment horizontal="center" vertical="center" wrapText="1"/>
    </xf>
    <xf numFmtId="0" fontId="17" fillId="2" borderId="5"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17" fillId="2" borderId="11"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 fillId="2" borderId="13" xfId="6" applyFont="1" applyFill="1" applyBorder="1" applyAlignment="1">
      <alignment horizontal="left" vertical="center" wrapText="1"/>
    </xf>
    <xf numFmtId="0" fontId="13" fillId="2" borderId="14" xfId="6" applyFill="1" applyBorder="1" applyAlignment="1">
      <alignment horizontal="left" vertical="center" wrapText="1"/>
    </xf>
    <xf numFmtId="0" fontId="13" fillId="2" borderId="15" xfId="6" applyFill="1" applyBorder="1" applyAlignment="1">
      <alignment horizontal="left" vertical="center" wrapText="1"/>
    </xf>
    <xf numFmtId="0" fontId="15" fillId="2" borderId="9" xfId="6" applyFont="1" applyFill="1" applyBorder="1" applyAlignment="1">
      <alignment vertical="center" wrapText="1"/>
    </xf>
    <xf numFmtId="0" fontId="1" fillId="2" borderId="13" xfId="6" applyFont="1" applyFill="1" applyBorder="1" applyAlignment="1">
      <alignment vertical="center" wrapText="1"/>
    </xf>
    <xf numFmtId="0" fontId="1" fillId="2" borderId="15" xfId="6" applyFont="1" applyFill="1" applyBorder="1" applyAlignment="1">
      <alignment vertical="center" wrapText="1"/>
    </xf>
    <xf numFmtId="0" fontId="15" fillId="2" borderId="1" xfId="6" applyFont="1" applyFill="1" applyBorder="1" applyAlignment="1">
      <alignment horizontal="center" vertical="center"/>
    </xf>
    <xf numFmtId="0" fontId="15" fillId="2" borderId="2" xfId="6" applyFont="1" applyFill="1" applyBorder="1" applyAlignment="1">
      <alignment horizontal="center" vertical="center"/>
    </xf>
    <xf numFmtId="0" fontId="15" fillId="2" borderId="3" xfId="6" applyFont="1" applyFill="1" applyBorder="1" applyAlignment="1">
      <alignment horizontal="center" vertical="center"/>
    </xf>
    <xf numFmtId="0" fontId="15" fillId="2" borderId="10" xfId="6" applyFont="1" applyFill="1" applyBorder="1" applyAlignment="1">
      <alignment horizontal="center" vertical="center"/>
    </xf>
    <xf numFmtId="0" fontId="15" fillId="2" borderId="11" xfId="6" applyFont="1" applyFill="1" applyBorder="1" applyAlignment="1">
      <alignment horizontal="center" vertical="center"/>
    </xf>
    <xf numFmtId="0" fontId="15" fillId="2" borderId="12" xfId="6" applyFont="1" applyFill="1" applyBorder="1" applyAlignment="1">
      <alignment horizontal="center" vertical="center"/>
    </xf>
    <xf numFmtId="0" fontId="15" fillId="2" borderId="6" xfId="6" applyFont="1" applyFill="1" applyBorder="1" applyAlignment="1">
      <alignment horizontal="center" vertical="center" wrapText="1"/>
    </xf>
    <xf numFmtId="0" fontId="15" fillId="2" borderId="7" xfId="6" applyFont="1" applyFill="1" applyBorder="1" applyAlignment="1">
      <alignment horizontal="center" vertical="center"/>
    </xf>
    <xf numFmtId="0" fontId="15" fillId="2" borderId="8" xfId="6" applyFont="1" applyFill="1" applyBorder="1" applyAlignment="1">
      <alignment horizontal="center" vertical="center"/>
    </xf>
    <xf numFmtId="44" fontId="15" fillId="2" borderId="1" xfId="3" applyFont="1" applyFill="1" applyBorder="1" applyAlignment="1">
      <alignment vertical="center" wrapText="1"/>
    </xf>
    <xf numFmtId="44" fontId="15" fillId="2" borderId="2" xfId="3" applyFont="1" applyFill="1" applyBorder="1" applyAlignment="1">
      <alignment vertical="center" wrapText="1"/>
    </xf>
    <xf numFmtId="44" fontId="15" fillId="2" borderId="3" xfId="3" applyFont="1" applyFill="1" applyBorder="1" applyAlignment="1">
      <alignment vertical="center" wrapText="1"/>
    </xf>
    <xf numFmtId="44" fontId="15" fillId="2" borderId="10" xfId="3" applyFont="1" applyFill="1" applyBorder="1" applyAlignment="1">
      <alignment vertical="center" wrapText="1"/>
    </xf>
    <xf numFmtId="44" fontId="15" fillId="2" borderId="11" xfId="3" applyFont="1" applyFill="1" applyBorder="1" applyAlignment="1">
      <alignment vertical="center" wrapText="1"/>
    </xf>
    <xf numFmtId="44" fontId="15" fillId="2" borderId="12" xfId="3" applyFont="1" applyFill="1" applyBorder="1" applyAlignment="1">
      <alignment vertical="center" wrapText="1"/>
    </xf>
    <xf numFmtId="0" fontId="1" fillId="2" borderId="1" xfId="6" applyFont="1" applyFill="1" applyBorder="1" applyAlignment="1">
      <alignment horizontal="left" vertical="center" wrapText="1"/>
    </xf>
    <xf numFmtId="0" fontId="1" fillId="2" borderId="2" xfId="6" applyFont="1" applyFill="1" applyBorder="1" applyAlignment="1">
      <alignment horizontal="left" vertical="center" wrapText="1"/>
    </xf>
    <xf numFmtId="0" fontId="1" fillId="2" borderId="3" xfId="6" applyFont="1" applyFill="1" applyBorder="1" applyAlignment="1">
      <alignment horizontal="left" vertical="center" wrapText="1"/>
    </xf>
    <xf numFmtId="0" fontId="1" fillId="2" borderId="10" xfId="6" applyFont="1" applyFill="1" applyBorder="1" applyAlignment="1">
      <alignment horizontal="left" vertical="center" wrapText="1"/>
    </xf>
    <xf numFmtId="0" fontId="1" fillId="2" borderId="11" xfId="6" applyFont="1" applyFill="1" applyBorder="1" applyAlignment="1">
      <alignment horizontal="left" vertical="center" wrapText="1"/>
    </xf>
    <xf numFmtId="0" fontId="1" fillId="2" borderId="12" xfId="6" applyFont="1" applyFill="1" applyBorder="1" applyAlignment="1">
      <alignment horizontal="left" vertical="center" wrapText="1"/>
    </xf>
    <xf numFmtId="44" fontId="15" fillId="0" borderId="1" xfId="3" applyFont="1" applyFill="1" applyBorder="1" applyAlignment="1">
      <alignment vertical="center" wrapText="1"/>
    </xf>
    <xf numFmtId="44" fontId="15" fillId="0" borderId="2" xfId="3" applyFont="1" applyFill="1" applyBorder="1" applyAlignment="1">
      <alignment vertical="center" wrapText="1"/>
    </xf>
    <xf numFmtId="44" fontId="15" fillId="0" borderId="3" xfId="3" applyFont="1" applyFill="1" applyBorder="1" applyAlignment="1">
      <alignment vertical="center" wrapText="1"/>
    </xf>
    <xf numFmtId="44" fontId="15" fillId="0" borderId="10" xfId="3" applyFont="1" applyFill="1" applyBorder="1" applyAlignment="1">
      <alignment vertical="center" wrapText="1"/>
    </xf>
    <xf numFmtId="44" fontId="15" fillId="0" borderId="11" xfId="3" applyFont="1" applyFill="1" applyBorder="1" applyAlignment="1">
      <alignment vertical="center" wrapText="1"/>
    </xf>
    <xf numFmtId="44" fontId="15" fillId="0" borderId="12" xfId="3" applyFont="1" applyFill="1" applyBorder="1" applyAlignment="1">
      <alignment vertical="center" wrapText="1"/>
    </xf>
    <xf numFmtId="0" fontId="6" fillId="4" borderId="4" xfId="6" applyFont="1" applyFill="1" applyBorder="1" applyAlignment="1">
      <alignment horizontal="center" vertical="center" wrapText="1"/>
    </xf>
    <xf numFmtId="0" fontId="6" fillId="4" borderId="0" xfId="6" applyFont="1" applyFill="1" applyAlignment="1">
      <alignment horizontal="center" vertical="center" wrapText="1"/>
    </xf>
    <xf numFmtId="0" fontId="6" fillId="4" borderId="5" xfId="6" applyFont="1" applyFill="1" applyBorder="1" applyAlignment="1">
      <alignment horizontal="center" vertical="center" wrapText="1"/>
    </xf>
    <xf numFmtId="0" fontId="13" fillId="2" borderId="6" xfId="6" applyFill="1" applyBorder="1" applyAlignment="1">
      <alignment horizontal="center" vertical="center"/>
    </xf>
    <xf numFmtId="0" fontId="13" fillId="2" borderId="8" xfId="6" applyFill="1" applyBorder="1" applyAlignment="1">
      <alignment horizontal="center" vertical="center"/>
    </xf>
    <xf numFmtId="0" fontId="1" fillId="2" borderId="6" xfId="6" applyFont="1" applyFill="1" applyBorder="1" applyAlignment="1">
      <alignment horizontal="left" vertical="center"/>
    </xf>
    <xf numFmtId="0" fontId="13" fillId="2" borderId="7" xfId="6" applyFill="1" applyBorder="1" applyAlignment="1">
      <alignment horizontal="left" vertical="center"/>
    </xf>
    <xf numFmtId="0" fontId="13" fillId="2" borderId="8" xfId="6" applyFill="1" applyBorder="1" applyAlignment="1">
      <alignment horizontal="left" vertical="center"/>
    </xf>
    <xf numFmtId="0" fontId="13" fillId="2" borderId="6" xfId="6" applyFill="1" applyBorder="1" applyAlignment="1">
      <alignment horizontal="left" vertical="center"/>
    </xf>
    <xf numFmtId="0" fontId="1" fillId="2" borderId="6" xfId="6" applyFont="1" applyFill="1" applyBorder="1" applyAlignment="1">
      <alignment horizontal="left" vertical="center" wrapText="1"/>
    </xf>
    <xf numFmtId="0" fontId="13" fillId="2" borderId="7" xfId="6" applyFill="1" applyBorder="1" applyAlignment="1">
      <alignment horizontal="left" vertical="center" wrapText="1"/>
    </xf>
    <xf numFmtId="0" fontId="13" fillId="2" borderId="8" xfId="6" applyFill="1" applyBorder="1" applyAlignment="1">
      <alignment horizontal="left" vertical="center" wrapText="1"/>
    </xf>
    <xf numFmtId="0" fontId="13" fillId="2" borderId="7" xfId="6" applyFill="1" applyBorder="1" applyAlignment="1">
      <alignment horizontal="center" vertical="center"/>
    </xf>
    <xf numFmtId="0" fontId="13" fillId="2" borderId="2" xfId="6" applyFill="1" applyBorder="1" applyAlignment="1">
      <alignment horizontal="left" vertical="center" wrapText="1"/>
    </xf>
    <xf numFmtId="0" fontId="13" fillId="2" borderId="3" xfId="6" applyFill="1" applyBorder="1" applyAlignment="1">
      <alignment horizontal="left" vertical="center" wrapText="1"/>
    </xf>
    <xf numFmtId="0" fontId="13" fillId="2" borderId="4" xfId="6" applyFill="1" applyBorder="1" applyAlignment="1">
      <alignment horizontal="left" vertical="center" wrapText="1"/>
    </xf>
    <xf numFmtId="0" fontId="13" fillId="2" borderId="0" xfId="6" applyFill="1" applyAlignment="1">
      <alignment horizontal="left" vertical="center" wrapText="1"/>
    </xf>
    <xf numFmtId="0" fontId="13" fillId="2" borderId="5" xfId="6" applyFill="1" applyBorder="1" applyAlignment="1">
      <alignment horizontal="left" vertical="center" wrapText="1"/>
    </xf>
    <xf numFmtId="0" fontId="1" fillId="3" borderId="10" xfId="6" applyFont="1" applyFill="1" applyBorder="1" applyAlignment="1">
      <alignment horizontal="left" vertical="center" wrapText="1"/>
    </xf>
    <xf numFmtId="0" fontId="13" fillId="3" borderId="11" xfId="6" applyFill="1" applyBorder="1" applyAlignment="1">
      <alignment horizontal="left" vertical="center" wrapText="1"/>
    </xf>
    <xf numFmtId="0" fontId="13" fillId="3" borderId="12" xfId="6" applyFill="1" applyBorder="1" applyAlignment="1">
      <alignment horizontal="left" vertical="center" wrapText="1"/>
    </xf>
    <xf numFmtId="0" fontId="1" fillId="2" borderId="6" xfId="6" applyFont="1" applyFill="1" applyBorder="1" applyAlignment="1">
      <alignment horizontal="center" vertical="center"/>
    </xf>
    <xf numFmtId="0" fontId="6" fillId="2" borderId="6" xfId="6" applyFont="1" applyFill="1" applyBorder="1" applyAlignment="1">
      <alignment horizontal="left" vertical="center" wrapText="1"/>
    </xf>
    <xf numFmtId="0" fontId="6" fillId="2" borderId="8" xfId="6" applyFont="1" applyFill="1" applyBorder="1" applyAlignment="1">
      <alignment horizontal="left" vertical="center" wrapText="1"/>
    </xf>
    <xf numFmtId="0" fontId="13" fillId="2" borderId="6" xfId="6" applyFill="1" applyBorder="1" applyAlignment="1">
      <alignment vertical="center"/>
    </xf>
    <xf numFmtId="0" fontId="13" fillId="2" borderId="7" xfId="6" applyFill="1" applyBorder="1" applyAlignment="1">
      <alignment vertical="center"/>
    </xf>
    <xf numFmtId="0" fontId="13" fillId="2" borderId="8" xfId="6" applyFill="1" applyBorder="1" applyAlignment="1">
      <alignment vertical="center"/>
    </xf>
    <xf numFmtId="0" fontId="13" fillId="2" borderId="1" xfId="6" applyFill="1" applyBorder="1" applyAlignment="1">
      <alignment horizontal="center" vertical="center" wrapText="1"/>
    </xf>
    <xf numFmtId="0" fontId="13" fillId="2" borderId="3" xfId="6" applyFill="1" applyBorder="1" applyAlignment="1">
      <alignment horizontal="center" vertical="center" wrapText="1"/>
    </xf>
    <xf numFmtId="0" fontId="13" fillId="2" borderId="10" xfId="6" applyFill="1" applyBorder="1" applyAlignment="1">
      <alignment horizontal="center" vertical="center" wrapText="1"/>
    </xf>
    <xf numFmtId="0" fontId="13" fillId="2" borderId="12" xfId="6" applyFill="1" applyBorder="1" applyAlignment="1">
      <alignment horizontal="center" vertical="center" wrapText="1"/>
    </xf>
    <xf numFmtId="0" fontId="1" fillId="2" borderId="13" xfId="6" applyFont="1" applyFill="1" applyBorder="1" applyAlignment="1">
      <alignment horizontal="center" vertical="center" wrapText="1"/>
    </xf>
    <xf numFmtId="0" fontId="1" fillId="2" borderId="15" xfId="6" applyFont="1" applyFill="1" applyBorder="1" applyAlignment="1">
      <alignment horizontal="center" vertical="center" wrapText="1"/>
    </xf>
    <xf numFmtId="0" fontId="13" fillId="2" borderId="10" xfId="6" applyFill="1" applyBorder="1" applyAlignment="1">
      <alignment horizontal="center"/>
    </xf>
    <xf numFmtId="0" fontId="13" fillId="2" borderId="12" xfId="6" applyFill="1" applyBorder="1" applyAlignment="1">
      <alignment horizontal="center"/>
    </xf>
    <xf numFmtId="10" fontId="0" fillId="2" borderId="6" xfId="1" applyNumberFormat="1" applyFont="1" applyFill="1" applyBorder="1" applyAlignment="1">
      <alignment horizontal="center" vertical="center" wrapText="1"/>
    </xf>
    <xf numFmtId="10" fontId="0" fillId="2" borderId="8" xfId="1" applyNumberFormat="1" applyFont="1" applyFill="1" applyBorder="1" applyAlignment="1">
      <alignment horizontal="center" vertical="center" wrapText="1"/>
    </xf>
    <xf numFmtId="0" fontId="6" fillId="2" borderId="7" xfId="6" applyFont="1" applyFill="1" applyBorder="1" applyAlignment="1">
      <alignment horizontal="left" vertical="center" wrapText="1"/>
    </xf>
    <xf numFmtId="0" fontId="13" fillId="4" borderId="6" xfId="6" applyFill="1" applyBorder="1" applyAlignment="1">
      <alignment horizontal="center" vertical="center"/>
    </xf>
    <xf numFmtId="0" fontId="13" fillId="4" borderId="7" xfId="6" applyFill="1" applyBorder="1" applyAlignment="1">
      <alignment horizontal="center" vertical="center"/>
    </xf>
    <xf numFmtId="0" fontId="13" fillId="4" borderId="8" xfId="6" applyFill="1" applyBorder="1" applyAlignment="1">
      <alignment horizontal="center" vertical="center"/>
    </xf>
    <xf numFmtId="0" fontId="1" fillId="2" borderId="9" xfId="6" applyFont="1" applyFill="1" applyBorder="1" applyAlignment="1">
      <alignment vertical="center" wrapText="1"/>
    </xf>
    <xf numFmtId="0" fontId="13" fillId="2" borderId="9" xfId="6" applyFill="1" applyBorder="1" applyAlignment="1">
      <alignment vertical="center" wrapText="1"/>
    </xf>
    <xf numFmtId="0" fontId="7" fillId="4" borderId="6" xfId="6" applyFont="1" applyFill="1" applyBorder="1" applyAlignment="1">
      <alignment horizontal="left" vertical="center" wrapText="1"/>
    </xf>
    <xf numFmtId="0" fontId="7" fillId="4" borderId="7" xfId="6" applyFont="1" applyFill="1" applyBorder="1" applyAlignment="1">
      <alignment horizontal="left" vertical="center" wrapText="1"/>
    </xf>
    <xf numFmtId="0" fontId="7" fillId="4" borderId="8" xfId="6" applyFont="1" applyFill="1" applyBorder="1" applyAlignment="1">
      <alignment horizontal="left" vertical="center" wrapText="1"/>
    </xf>
    <xf numFmtId="0" fontId="13" fillId="2" borderId="14" xfId="6" applyFill="1" applyBorder="1" applyAlignment="1">
      <alignment vertical="center" wrapText="1"/>
    </xf>
    <xf numFmtId="0" fontId="13" fillId="2" borderId="15" xfId="6" applyFill="1" applyBorder="1" applyAlignment="1">
      <alignment vertical="center" wrapText="1"/>
    </xf>
    <xf numFmtId="0" fontId="13" fillId="3" borderId="10" xfId="6" applyFill="1" applyBorder="1" applyAlignment="1">
      <alignment horizontal="left" vertical="center" wrapText="1"/>
    </xf>
    <xf numFmtId="0" fontId="13" fillId="0" borderId="4" xfId="6" applyBorder="1" applyAlignment="1">
      <alignment horizontal="center"/>
    </xf>
    <xf numFmtId="0" fontId="13" fillId="0" borderId="0" xfId="6" applyAlignment="1">
      <alignment horizontal="center"/>
    </xf>
    <xf numFmtId="0" fontId="13" fillId="0" borderId="5" xfId="6" applyBorder="1" applyAlignment="1">
      <alignment horizontal="center"/>
    </xf>
    <xf numFmtId="0" fontId="1" fillId="2" borderId="6" xfId="6" applyFont="1" applyFill="1" applyBorder="1" applyAlignment="1">
      <alignment horizontal="center" vertical="center" wrapText="1"/>
    </xf>
    <xf numFmtId="0" fontId="1" fillId="2" borderId="7" xfId="6" applyFont="1" applyFill="1" applyBorder="1" applyAlignment="1">
      <alignment horizontal="center" vertical="center" wrapText="1"/>
    </xf>
    <xf numFmtId="0" fontId="1" fillId="2" borderId="8" xfId="6" applyFont="1" applyFill="1" applyBorder="1" applyAlignment="1">
      <alignment horizontal="center" vertical="center" wrapText="1"/>
    </xf>
    <xf numFmtId="0" fontId="1" fillId="2" borderId="1" xfId="6" applyFont="1" applyFill="1" applyBorder="1" applyAlignment="1">
      <alignment horizontal="center" vertical="center" wrapText="1"/>
    </xf>
    <xf numFmtId="0" fontId="13" fillId="2" borderId="4" xfId="6" applyFill="1" applyBorder="1" applyAlignment="1">
      <alignment horizontal="center" vertical="center" wrapText="1"/>
    </xf>
    <xf numFmtId="0" fontId="13" fillId="2" borderId="5" xfId="6" applyFill="1" applyBorder="1" applyAlignment="1">
      <alignment horizontal="center" vertical="center" wrapText="1"/>
    </xf>
    <xf numFmtId="0" fontId="13" fillId="2" borderId="6" xfId="6" applyFill="1" applyBorder="1" applyAlignment="1">
      <alignment horizontal="center" vertical="center" wrapText="1"/>
    </xf>
    <xf numFmtId="0" fontId="13" fillId="2" borderId="8" xfId="6" applyFill="1" applyBorder="1" applyAlignment="1">
      <alignment horizontal="center" vertical="center" wrapText="1"/>
    </xf>
    <xf numFmtId="44" fontId="13" fillId="2" borderId="6" xfId="6" applyNumberFormat="1" applyFill="1" applyBorder="1" applyAlignment="1">
      <alignment horizontal="center" vertical="center" wrapText="1"/>
    </xf>
    <xf numFmtId="0" fontId="1" fillId="2" borderId="1" xfId="6" applyFont="1" applyFill="1" applyBorder="1" applyAlignment="1">
      <alignment horizontal="left" vertical="top" wrapText="1"/>
    </xf>
    <xf numFmtId="0" fontId="1" fillId="2" borderId="2" xfId="6" applyFont="1" applyFill="1" applyBorder="1" applyAlignment="1">
      <alignment horizontal="left" vertical="top" wrapText="1"/>
    </xf>
    <xf numFmtId="0" fontId="1" fillId="2" borderId="3" xfId="6" applyFont="1" applyFill="1" applyBorder="1" applyAlignment="1">
      <alignment horizontal="left" vertical="top" wrapText="1"/>
    </xf>
    <xf numFmtId="0" fontId="1" fillId="0" borderId="10" xfId="6" applyFont="1" applyBorder="1" applyAlignment="1">
      <alignment horizontal="center" vertical="top" wrapText="1"/>
    </xf>
    <xf numFmtId="0" fontId="1" fillId="0" borderId="11" xfId="6" applyFont="1" applyBorder="1" applyAlignment="1">
      <alignment horizontal="center" vertical="top" wrapText="1"/>
    </xf>
    <xf numFmtId="0" fontId="1" fillId="0" borderId="12" xfId="6" applyFont="1" applyBorder="1" applyAlignment="1">
      <alignment horizontal="center" vertical="top" wrapText="1"/>
    </xf>
    <xf numFmtId="0" fontId="1" fillId="0" borderId="6" xfId="6" applyFont="1" applyBorder="1" applyAlignment="1">
      <alignment horizontal="center" vertical="center" wrapText="1"/>
    </xf>
    <xf numFmtId="0" fontId="1" fillId="0" borderId="7" xfId="6" applyFont="1" applyBorder="1" applyAlignment="1">
      <alignment horizontal="center" vertical="center" wrapText="1"/>
    </xf>
    <xf numFmtId="0" fontId="13" fillId="0" borderId="7" xfId="6" applyBorder="1" applyAlignment="1">
      <alignment horizontal="center" vertical="center" wrapText="1"/>
    </xf>
    <xf numFmtId="0" fontId="13" fillId="0" borderId="8" xfId="6" applyBorder="1" applyAlignment="1">
      <alignment horizontal="center" vertical="center" wrapText="1"/>
    </xf>
    <xf numFmtId="0" fontId="13" fillId="0" borderId="6" xfId="6" applyBorder="1" applyAlignment="1">
      <alignment horizontal="center" vertical="center" wrapText="1"/>
    </xf>
    <xf numFmtId="0" fontId="1" fillId="0" borderId="8" xfId="6" applyFont="1" applyBorder="1" applyAlignment="1">
      <alignment horizontal="center" vertical="center" wrapText="1"/>
    </xf>
    <xf numFmtId="0" fontId="1" fillId="2" borderId="13" xfId="6" applyFont="1" applyFill="1" applyBorder="1" applyAlignment="1">
      <alignment horizontal="left" vertical="top" wrapText="1"/>
    </xf>
    <xf numFmtId="0" fontId="13" fillId="2" borderId="15" xfId="6" applyFill="1" applyBorder="1" applyAlignment="1">
      <alignment horizontal="left" vertical="top" wrapText="1"/>
    </xf>
    <xf numFmtId="0" fontId="13" fillId="0" borderId="1" xfId="6" applyBorder="1" applyAlignment="1">
      <alignment horizontal="center" wrapText="1"/>
    </xf>
    <xf numFmtId="0" fontId="13" fillId="0" borderId="2" xfId="6" applyBorder="1" applyAlignment="1">
      <alignment horizontal="center"/>
    </xf>
    <xf numFmtId="0" fontId="1" fillId="0" borderId="13" xfId="6" applyFont="1" applyBorder="1" applyAlignment="1">
      <alignment horizontal="left" vertical="top" wrapText="1"/>
    </xf>
    <xf numFmtId="0" fontId="13" fillId="0" borderId="14" xfId="6" applyBorder="1" applyAlignment="1">
      <alignment horizontal="left" vertical="top" wrapText="1"/>
    </xf>
    <xf numFmtId="0" fontId="13" fillId="0" borderId="15" xfId="6" applyBorder="1" applyAlignment="1">
      <alignment horizontal="left" vertical="top" wrapText="1"/>
    </xf>
    <xf numFmtId="0" fontId="1" fillId="0" borderId="1" xfId="6" applyFont="1" applyBorder="1" applyAlignment="1">
      <alignment horizontal="center" vertical="center" wrapText="1"/>
    </xf>
    <xf numFmtId="0" fontId="13" fillId="0" borderId="3" xfId="6" applyBorder="1" applyAlignment="1">
      <alignment horizontal="center" vertical="center" wrapText="1"/>
    </xf>
    <xf numFmtId="0" fontId="13" fillId="0" borderId="4" xfId="6" applyBorder="1" applyAlignment="1">
      <alignment horizontal="center" vertical="center" wrapText="1"/>
    </xf>
    <xf numFmtId="0" fontId="13" fillId="0" borderId="5" xfId="6" applyBorder="1" applyAlignment="1">
      <alignment horizontal="center" vertical="center" wrapText="1"/>
    </xf>
    <xf numFmtId="0" fontId="13" fillId="0" borderId="10" xfId="6" applyBorder="1" applyAlignment="1">
      <alignment horizontal="center" vertical="center" wrapText="1"/>
    </xf>
    <xf numFmtId="0" fontId="13" fillId="0" borderId="12" xfId="6" applyBorder="1" applyAlignment="1">
      <alignment horizontal="center" vertical="center" wrapText="1"/>
    </xf>
    <xf numFmtId="0" fontId="13" fillId="2" borderId="14" xfId="6" applyFill="1" applyBorder="1" applyAlignment="1">
      <alignment horizontal="center" vertical="center" wrapText="1"/>
    </xf>
    <xf numFmtId="0" fontId="13" fillId="2" borderId="15" xfId="6" applyFill="1" applyBorder="1" applyAlignment="1">
      <alignment horizontal="center" vertical="center" wrapText="1"/>
    </xf>
    <xf numFmtId="0" fontId="1" fillId="0" borderId="15" xfId="6" applyFont="1" applyBorder="1" applyAlignment="1">
      <alignment horizontal="left" vertical="top" wrapText="1"/>
    </xf>
    <xf numFmtId="44" fontId="6" fillId="0" borderId="6" xfId="3" applyFont="1" applyFill="1" applyBorder="1" applyAlignment="1">
      <alignment horizontal="center" vertical="center"/>
    </xf>
    <xf numFmtId="44" fontId="6" fillId="0" borderId="8" xfId="3" applyFont="1" applyFill="1" applyBorder="1" applyAlignment="1">
      <alignment horizontal="center" vertical="center"/>
    </xf>
    <xf numFmtId="0" fontId="13" fillId="0" borderId="10" xfId="6" applyBorder="1" applyAlignment="1">
      <alignment horizontal="center" vertical="center"/>
    </xf>
    <xf numFmtId="0" fontId="13" fillId="0" borderId="12" xfId="6" applyBorder="1" applyAlignment="1">
      <alignment horizontal="center" vertical="center"/>
    </xf>
    <xf numFmtId="0" fontId="13" fillId="0" borderId="6" xfId="6" applyBorder="1" applyAlignment="1">
      <alignment horizontal="center" vertical="center"/>
    </xf>
    <xf numFmtId="0" fontId="13" fillId="0" borderId="8" xfId="6" applyBorder="1" applyAlignment="1">
      <alignment horizontal="center" vertical="center"/>
    </xf>
    <xf numFmtId="0" fontId="1" fillId="0" borderId="13" xfId="6" applyFont="1" applyBorder="1" applyAlignment="1">
      <alignment horizontal="center" vertical="center" wrapText="1"/>
    </xf>
    <xf numFmtId="0" fontId="26" fillId="0" borderId="14" xfId="6" applyFont="1" applyBorder="1" applyAlignment="1">
      <alignment horizontal="center" vertical="center" wrapText="1"/>
    </xf>
    <xf numFmtId="0" fontId="26" fillId="0" borderId="15" xfId="6" applyFont="1" applyBorder="1" applyAlignment="1">
      <alignment horizontal="center" vertical="center" wrapText="1"/>
    </xf>
    <xf numFmtId="49" fontId="1" fillId="0" borderId="13" xfId="6" applyNumberFormat="1" applyFont="1" applyBorder="1" applyAlignment="1">
      <alignment horizontal="center" vertical="center" wrapText="1"/>
    </xf>
    <xf numFmtId="49" fontId="1" fillId="0" borderId="14" xfId="6" applyNumberFormat="1" applyFont="1" applyBorder="1" applyAlignment="1">
      <alignment horizontal="center" vertical="center" wrapText="1"/>
    </xf>
    <xf numFmtId="0" fontId="1" fillId="0" borderId="3" xfId="6" applyFont="1" applyBorder="1" applyAlignment="1">
      <alignment horizontal="center" vertical="center" wrapText="1"/>
    </xf>
    <xf numFmtId="0" fontId="1" fillId="0" borderId="4" xfId="6" applyFont="1" applyBorder="1" applyAlignment="1">
      <alignment horizontal="center" vertical="center" wrapText="1"/>
    </xf>
    <xf numFmtId="0" fontId="1" fillId="0" borderId="5" xfId="6" applyFont="1" applyBorder="1" applyAlignment="1">
      <alignment horizontal="center" vertical="center" wrapText="1"/>
    </xf>
    <xf numFmtId="0" fontId="1" fillId="0" borderId="10" xfId="6" applyFont="1" applyBorder="1" applyAlignment="1">
      <alignment horizontal="center" vertical="center" wrapText="1"/>
    </xf>
    <xf numFmtId="0" fontId="1" fillId="0" borderId="12" xfId="6" applyFont="1" applyBorder="1" applyAlignment="1">
      <alignment horizontal="center" vertical="center" wrapText="1"/>
    </xf>
    <xf numFmtId="0" fontId="1" fillId="0" borderId="14" xfId="6" applyFont="1" applyBorder="1" applyAlignment="1">
      <alignment horizontal="left" vertical="top" wrapText="1"/>
    </xf>
    <xf numFmtId="0" fontId="1" fillId="0" borderId="1" xfId="6" applyFont="1" applyBorder="1" applyAlignment="1">
      <alignment horizontal="center" vertical="center"/>
    </xf>
    <xf numFmtId="0" fontId="1" fillId="0" borderId="3" xfId="6" applyFont="1" applyBorder="1" applyAlignment="1">
      <alignment horizontal="center" vertical="center"/>
    </xf>
    <xf numFmtId="0" fontId="1" fillId="0" borderId="4" xfId="6" applyFont="1" applyBorder="1" applyAlignment="1">
      <alignment horizontal="center" vertical="center"/>
    </xf>
    <xf numFmtId="0" fontId="1" fillId="0" borderId="5" xfId="6" applyFont="1" applyBorder="1" applyAlignment="1">
      <alignment horizontal="center" vertical="center"/>
    </xf>
    <xf numFmtId="0" fontId="1" fillId="0" borderId="10" xfId="6" applyFont="1" applyBorder="1" applyAlignment="1">
      <alignment horizontal="center" vertical="center"/>
    </xf>
    <xf numFmtId="0" fontId="1" fillId="0" borderId="12" xfId="6" applyFont="1" applyBorder="1" applyAlignment="1">
      <alignment horizontal="center" vertical="center"/>
    </xf>
    <xf numFmtId="49" fontId="13" fillId="0" borderId="14" xfId="6" applyNumberFormat="1" applyBorder="1" applyAlignment="1">
      <alignment horizontal="center" vertical="center" wrapText="1"/>
    </xf>
    <xf numFmtId="0" fontId="1" fillId="0" borderId="6" xfId="6" applyFont="1" applyBorder="1" applyAlignment="1">
      <alignment horizontal="center"/>
    </xf>
    <xf numFmtId="0" fontId="1" fillId="0" borderId="8" xfId="6" applyFont="1" applyBorder="1" applyAlignment="1">
      <alignment horizontal="center"/>
    </xf>
    <xf numFmtId="0" fontId="13" fillId="4" borderId="10" xfId="6" applyFill="1" applyBorder="1" applyAlignment="1">
      <alignment horizontal="center"/>
    </xf>
    <xf numFmtId="0" fontId="13" fillId="4" borderId="11" xfId="6" applyFill="1" applyBorder="1" applyAlignment="1">
      <alignment horizontal="center"/>
    </xf>
    <xf numFmtId="0" fontId="13" fillId="4" borderId="12" xfId="6" applyFill="1" applyBorder="1" applyAlignment="1">
      <alignment horizontal="center"/>
    </xf>
    <xf numFmtId="0" fontId="1" fillId="0" borderId="11" xfId="6" applyFont="1" applyBorder="1" applyAlignment="1">
      <alignment horizontal="center" vertical="center" wrapText="1"/>
    </xf>
    <xf numFmtId="0" fontId="1" fillId="0" borderId="1" xfId="6" applyFont="1" applyBorder="1" applyAlignment="1">
      <alignment horizontal="left" vertical="top" wrapText="1"/>
    </xf>
    <xf numFmtId="0" fontId="1" fillId="0" borderId="2" xfId="6" applyFont="1" applyBorder="1" applyAlignment="1">
      <alignment horizontal="left" vertical="top" wrapText="1"/>
    </xf>
    <xf numFmtId="0" fontId="1" fillId="0" borderId="3" xfId="6" applyFont="1" applyBorder="1" applyAlignment="1">
      <alignment horizontal="left" vertical="top" wrapText="1"/>
    </xf>
    <xf numFmtId="0" fontId="13" fillId="0" borderId="6" xfId="6" applyBorder="1" applyAlignment="1">
      <alignment horizontal="left" vertical="center" wrapText="1"/>
    </xf>
    <xf numFmtId="0" fontId="13" fillId="0" borderId="7" xfId="6" applyBorder="1" applyAlignment="1">
      <alignment horizontal="left" vertical="center" wrapText="1"/>
    </xf>
    <xf numFmtId="0" fontId="13" fillId="0" borderId="8" xfId="6" applyBorder="1" applyAlignment="1">
      <alignment horizontal="left" vertical="center" wrapText="1"/>
    </xf>
    <xf numFmtId="0" fontId="1" fillId="0" borderId="6" xfId="6" applyFont="1" applyBorder="1" applyAlignment="1">
      <alignment horizontal="left" vertical="center" wrapText="1"/>
    </xf>
    <xf numFmtId="0" fontId="1" fillId="0" borderId="7" xfId="6" applyFont="1" applyBorder="1" applyAlignment="1">
      <alignment horizontal="left" vertical="center" wrapText="1"/>
    </xf>
    <xf numFmtId="0" fontId="1" fillId="0" borderId="8" xfId="6" applyFont="1" applyBorder="1" applyAlignment="1">
      <alignment horizontal="left" vertical="center" wrapText="1"/>
    </xf>
    <xf numFmtId="0" fontId="1" fillId="0" borderId="13" xfId="6" applyFont="1" applyBorder="1" applyAlignment="1">
      <alignment horizontal="left" vertical="center" wrapText="1"/>
    </xf>
    <xf numFmtId="0" fontId="13" fillId="0" borderId="14" xfId="6" applyBorder="1" applyAlignment="1">
      <alignment horizontal="left" vertical="center" wrapText="1"/>
    </xf>
    <xf numFmtId="0" fontId="13" fillId="0" borderId="15" xfId="6" applyBorder="1" applyAlignment="1">
      <alignment horizontal="left" vertical="center" wrapText="1"/>
    </xf>
    <xf numFmtId="0" fontId="1" fillId="0" borderId="9" xfId="6" applyFont="1" applyBorder="1" applyAlignment="1">
      <alignment horizontal="center" vertical="center" wrapText="1"/>
    </xf>
    <xf numFmtId="0" fontId="7" fillId="0" borderId="13" xfId="6" applyFont="1" applyBorder="1" applyAlignment="1">
      <alignment horizontal="left" vertical="center" wrapText="1"/>
    </xf>
    <xf numFmtId="0" fontId="7" fillId="0" borderId="15" xfId="6" applyFont="1" applyBorder="1" applyAlignment="1">
      <alignment horizontal="left" vertical="center" wrapText="1"/>
    </xf>
    <xf numFmtId="0" fontId="1" fillId="0" borderId="1" xfId="6" applyFont="1" applyBorder="1" applyAlignment="1">
      <alignment horizontal="left" vertical="center" wrapText="1"/>
    </xf>
    <xf numFmtId="0" fontId="1" fillId="0" borderId="2" xfId="6" applyFont="1" applyBorder="1" applyAlignment="1">
      <alignment horizontal="left" vertical="center" wrapText="1"/>
    </xf>
    <xf numFmtId="0" fontId="1" fillId="0" borderId="3" xfId="6" applyFont="1" applyBorder="1" applyAlignment="1">
      <alignment horizontal="left" vertical="center" wrapText="1"/>
    </xf>
    <xf numFmtId="0" fontId="1" fillId="0" borderId="4" xfId="6" applyFont="1" applyBorder="1" applyAlignment="1">
      <alignment horizontal="left" vertical="center" wrapText="1"/>
    </xf>
    <xf numFmtId="0" fontId="1" fillId="0" borderId="0" xfId="6" applyFont="1" applyAlignment="1">
      <alignment horizontal="left" vertical="center" wrapText="1"/>
    </xf>
    <xf numFmtId="0" fontId="1" fillId="0" borderId="5" xfId="6" applyFont="1" applyBorder="1" applyAlignment="1">
      <alignment horizontal="left" vertical="center" wrapText="1"/>
    </xf>
    <xf numFmtId="0" fontId="1" fillId="0" borderId="10" xfId="6" applyFont="1" applyBorder="1" applyAlignment="1">
      <alignment horizontal="left" vertical="center" wrapText="1"/>
    </xf>
    <xf numFmtId="0" fontId="1" fillId="0" borderId="11" xfId="6" applyFont="1" applyBorder="1" applyAlignment="1">
      <alignment horizontal="left" vertical="center" wrapText="1"/>
    </xf>
    <xf numFmtId="0" fontId="1" fillId="0" borderId="12" xfId="6" applyFont="1" applyBorder="1" applyAlignment="1">
      <alignment horizontal="left" vertical="center" wrapText="1"/>
    </xf>
    <xf numFmtId="0" fontId="1" fillId="0" borderId="6" xfId="6" applyFont="1" applyBorder="1" applyAlignment="1">
      <alignment horizontal="center" wrapText="1"/>
    </xf>
    <xf numFmtId="0" fontId="1" fillId="0" borderId="7" xfId="6" applyFont="1" applyBorder="1" applyAlignment="1">
      <alignment horizontal="center" wrapText="1"/>
    </xf>
    <xf numFmtId="0" fontId="1" fillId="0" borderId="8" xfId="6" applyFont="1" applyBorder="1" applyAlignment="1">
      <alignment horizontal="center" wrapText="1"/>
    </xf>
    <xf numFmtId="0" fontId="13" fillId="0" borderId="1" xfId="6" applyBorder="1" applyAlignment="1">
      <alignment horizontal="center"/>
    </xf>
    <xf numFmtId="0" fontId="13" fillId="0" borderId="3" xfId="6" applyBorder="1" applyAlignment="1">
      <alignment horizontal="center"/>
    </xf>
    <xf numFmtId="10" fontId="0" fillId="0" borderId="6"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1" fillId="0" borderId="6" xfId="6" applyFont="1" applyBorder="1" applyAlignment="1">
      <alignment horizontal="center" vertical="center"/>
    </xf>
    <xf numFmtId="0" fontId="1" fillId="0" borderId="8" xfId="6" applyFont="1" applyBorder="1" applyAlignment="1">
      <alignment horizontal="center" vertical="center"/>
    </xf>
    <xf numFmtId="44" fontId="1" fillId="5" borderId="6" xfId="3" applyFont="1" applyFill="1" applyBorder="1" applyAlignment="1">
      <alignment horizontal="center"/>
    </xf>
    <xf numFmtId="44" fontId="1" fillId="5" borderId="8" xfId="3" applyFont="1" applyFill="1" applyBorder="1" applyAlignment="1">
      <alignment horizontal="center"/>
    </xf>
    <xf numFmtId="0" fontId="1" fillId="5" borderId="6" xfId="2" applyFill="1" applyBorder="1" applyAlignment="1">
      <alignment horizontal="center" vertical="center" wrapText="1"/>
    </xf>
    <xf numFmtId="0" fontId="1" fillId="5" borderId="8" xfId="2" applyFill="1" applyBorder="1" applyAlignment="1">
      <alignment horizontal="center" vertical="center" wrapText="1"/>
    </xf>
    <xf numFmtId="0" fontId="1" fillId="5" borderId="13" xfId="6" applyFont="1" applyFill="1" applyBorder="1" applyAlignment="1">
      <alignment horizontal="left" vertical="top" wrapText="1"/>
    </xf>
    <xf numFmtId="0" fontId="1" fillId="5" borderId="15" xfId="6" applyFont="1" applyFill="1" applyBorder="1" applyAlignment="1">
      <alignment horizontal="left" vertical="top" wrapText="1"/>
    </xf>
    <xf numFmtId="49" fontId="1" fillId="5" borderId="13" xfId="2" applyNumberFormat="1" applyFill="1" applyBorder="1" applyAlignment="1">
      <alignment horizontal="center" vertical="center" wrapText="1"/>
    </xf>
    <xf numFmtId="49" fontId="1" fillId="5" borderId="14" xfId="2" applyNumberFormat="1" applyFill="1" applyBorder="1" applyAlignment="1">
      <alignment horizontal="center" vertical="center" wrapText="1"/>
    </xf>
    <xf numFmtId="0" fontId="1" fillId="5" borderId="1" xfId="6" applyFont="1" applyFill="1" applyBorder="1" applyAlignment="1">
      <alignment horizontal="center" vertical="center" wrapText="1"/>
    </xf>
    <xf numFmtId="0" fontId="13" fillId="5" borderId="3" xfId="6" applyFill="1" applyBorder="1" applyAlignment="1">
      <alignment horizontal="center" vertical="center" wrapText="1"/>
    </xf>
    <xf numFmtId="0" fontId="13" fillId="5" borderId="4" xfId="6" applyFill="1" applyBorder="1" applyAlignment="1">
      <alignment horizontal="center" vertical="center" wrapText="1"/>
    </xf>
    <xf numFmtId="0" fontId="13" fillId="5" borderId="5" xfId="6" applyFill="1" applyBorder="1" applyAlignment="1">
      <alignment horizontal="center" vertical="center" wrapText="1"/>
    </xf>
    <xf numFmtId="0" fontId="13" fillId="5" borderId="10" xfId="6" applyFill="1" applyBorder="1" applyAlignment="1">
      <alignment horizontal="center" vertical="center" wrapText="1"/>
    </xf>
    <xf numFmtId="0" fontId="13" fillId="5" borderId="12" xfId="6" applyFill="1" applyBorder="1" applyAlignment="1">
      <alignment horizontal="center" vertical="center" wrapText="1"/>
    </xf>
    <xf numFmtId="0" fontId="1" fillId="5" borderId="13" xfId="6" applyFont="1" applyFill="1" applyBorder="1" applyAlignment="1">
      <alignment horizontal="center" vertical="center" wrapText="1"/>
    </xf>
    <xf numFmtId="0" fontId="1" fillId="5" borderId="14" xfId="6" applyFont="1" applyFill="1" applyBorder="1" applyAlignment="1">
      <alignment horizontal="center" vertical="center" wrapText="1"/>
    </xf>
    <xf numFmtId="0" fontId="1" fillId="5" borderId="15" xfId="6" applyFont="1" applyFill="1" applyBorder="1" applyAlignment="1">
      <alignment horizontal="center" vertical="center" wrapText="1"/>
    </xf>
    <xf numFmtId="0" fontId="1" fillId="5" borderId="4" xfId="2" applyFill="1" applyBorder="1" applyAlignment="1">
      <alignment horizontal="left" vertical="center" wrapText="1"/>
    </xf>
    <xf numFmtId="14" fontId="1" fillId="5" borderId="6" xfId="2" applyNumberFormat="1" applyFill="1" applyBorder="1" applyAlignment="1">
      <alignment horizontal="center" vertical="center"/>
    </xf>
    <xf numFmtId="14" fontId="1" fillId="5" borderId="7" xfId="2" applyNumberFormat="1" applyFill="1" applyBorder="1" applyAlignment="1">
      <alignment horizontal="center" vertical="center"/>
    </xf>
    <xf numFmtId="14" fontId="1" fillId="5" borderId="8" xfId="2" applyNumberFormat="1" applyFill="1" applyBorder="1" applyAlignment="1">
      <alignment horizontal="center" vertical="center"/>
    </xf>
    <xf numFmtId="44" fontId="5" fillId="0" borderId="2" xfId="3" applyFont="1" applyBorder="1" applyAlignment="1">
      <alignment horizontal="center"/>
    </xf>
    <xf numFmtId="44" fontId="5" fillId="0" borderId="2" xfId="2" applyNumberFormat="1" applyFont="1" applyBorder="1" applyAlignment="1">
      <alignment horizontal="center"/>
    </xf>
    <xf numFmtId="0" fontId="5" fillId="0" borderId="2" xfId="2" applyFont="1" applyBorder="1" applyAlignment="1">
      <alignment horizontal="center"/>
    </xf>
    <xf numFmtId="8" fontId="1" fillId="5" borderId="6" xfId="3" applyNumberFormat="1" applyFont="1" applyFill="1" applyBorder="1" applyAlignment="1">
      <alignment horizontal="center" wrapText="1"/>
    </xf>
    <xf numFmtId="14" fontId="1" fillId="5" borderId="6" xfId="2" applyNumberFormat="1" applyFill="1" applyBorder="1" applyAlignment="1">
      <alignment horizontal="center" vertical="center" wrapText="1"/>
    </xf>
    <xf numFmtId="0" fontId="1" fillId="5" borderId="7" xfId="2" applyFill="1" applyBorder="1" applyAlignment="1">
      <alignment horizontal="center" vertical="center" wrapText="1"/>
    </xf>
    <xf numFmtId="0" fontId="1" fillId="5" borderId="10" xfId="2" applyFill="1" applyBorder="1" applyAlignment="1">
      <alignment horizontal="left" vertical="center" wrapText="1"/>
    </xf>
    <xf numFmtId="0" fontId="1" fillId="5" borderId="9" xfId="2" applyFill="1" applyBorder="1" applyAlignment="1">
      <alignment horizontal="center" vertical="center"/>
    </xf>
    <xf numFmtId="0" fontId="1" fillId="0" borderId="9" xfId="2" applyBorder="1" applyAlignment="1">
      <alignment horizontal="left" vertical="center" wrapText="1"/>
    </xf>
    <xf numFmtId="0" fontId="1" fillId="5" borderId="10" xfId="2" applyFill="1" applyBorder="1" applyAlignment="1">
      <alignment horizontal="center" vertical="center"/>
    </xf>
    <xf numFmtId="0" fontId="1" fillId="5" borderId="12" xfId="2" applyFill="1" applyBorder="1" applyAlignment="1">
      <alignment horizontal="center" vertical="center"/>
    </xf>
    <xf numFmtId="0" fontId="1" fillId="5" borderId="6" xfId="2" applyFill="1" applyBorder="1" applyAlignment="1">
      <alignment horizontal="center" vertical="center"/>
    </xf>
    <xf numFmtId="0" fontId="1" fillId="5" borderId="8" xfId="2" applyFill="1" applyBorder="1" applyAlignment="1">
      <alignment horizontal="center" vertical="center"/>
    </xf>
    <xf numFmtId="8" fontId="1" fillId="5" borderId="6" xfId="3" applyNumberFormat="1" applyFont="1" applyFill="1" applyBorder="1" applyAlignment="1">
      <alignment horizontal="center"/>
    </xf>
    <xf numFmtId="0" fontId="1" fillId="0" borderId="1" xfId="2" applyBorder="1" applyAlignment="1">
      <alignment horizontal="left" vertical="top" wrapText="1"/>
    </xf>
    <xf numFmtId="0" fontId="1" fillId="0" borderId="2" xfId="2" applyBorder="1" applyAlignment="1">
      <alignment horizontal="left" vertical="top" wrapText="1"/>
    </xf>
    <xf numFmtId="0" fontId="1" fillId="0" borderId="3" xfId="2" applyBorder="1" applyAlignment="1">
      <alignment horizontal="left" vertical="top" wrapText="1"/>
    </xf>
    <xf numFmtId="0" fontId="1" fillId="5" borderId="10" xfId="2" applyFill="1" applyBorder="1" applyAlignment="1">
      <alignment horizontal="center" vertical="top" wrapText="1"/>
    </xf>
    <xf numFmtId="0" fontId="1" fillId="5" borderId="11" xfId="2" applyFill="1" applyBorder="1" applyAlignment="1">
      <alignment horizontal="center" vertical="top" wrapText="1"/>
    </xf>
    <xf numFmtId="0" fontId="1" fillId="5" borderId="12" xfId="2" applyFill="1" applyBorder="1" applyAlignment="1">
      <alignment horizontal="center" vertical="top" wrapText="1"/>
    </xf>
    <xf numFmtId="0" fontId="1" fillId="0" borderId="14" xfId="6" applyFont="1" applyBorder="1" applyAlignment="1">
      <alignment horizontal="center" vertical="center" wrapText="1"/>
    </xf>
    <xf numFmtId="0" fontId="1" fillId="0" borderId="15" xfId="6" applyFont="1" applyBorder="1" applyAlignment="1">
      <alignment horizontal="center" vertical="center" wrapText="1"/>
    </xf>
    <xf numFmtId="49" fontId="1" fillId="2" borderId="14" xfId="6" applyNumberFormat="1" applyFont="1" applyFill="1" applyBorder="1" applyAlignment="1">
      <alignment horizontal="center" vertical="center" wrapText="1"/>
    </xf>
    <xf numFmtId="49" fontId="1" fillId="2" borderId="21" xfId="6" applyNumberFormat="1" applyFont="1" applyFill="1" applyBorder="1" applyAlignment="1">
      <alignment horizontal="center" vertical="center" wrapText="1"/>
    </xf>
    <xf numFmtId="0" fontId="1" fillId="6" borderId="6" xfId="2" applyFill="1" applyBorder="1" applyAlignment="1">
      <alignment horizontal="center"/>
    </xf>
    <xf numFmtId="0" fontId="1" fillId="6" borderId="7" xfId="2" applyFill="1" applyBorder="1" applyAlignment="1">
      <alignment horizontal="center"/>
    </xf>
    <xf numFmtId="0" fontId="1" fillId="6" borderId="8" xfId="2" applyFill="1" applyBorder="1" applyAlignment="1">
      <alignment horizontal="center"/>
    </xf>
    <xf numFmtId="8" fontId="5" fillId="2" borderId="1"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12" xfId="2" applyFont="1" applyFill="1" applyBorder="1" applyAlignment="1">
      <alignment horizontal="center" vertical="center" wrapText="1"/>
    </xf>
    <xf numFmtId="44" fontId="1" fillId="2" borderId="2" xfId="3" applyFont="1" applyFill="1" applyBorder="1" applyAlignment="1">
      <alignment vertical="center" wrapText="1"/>
    </xf>
    <xf numFmtId="44" fontId="1" fillId="2" borderId="3" xfId="3" applyFont="1" applyFill="1" applyBorder="1" applyAlignment="1">
      <alignment vertical="center" wrapText="1"/>
    </xf>
    <xf numFmtId="44" fontId="1" fillId="2" borderId="10" xfId="3" applyFont="1" applyFill="1" applyBorder="1" applyAlignment="1">
      <alignment vertical="center" wrapText="1"/>
    </xf>
    <xf numFmtId="44" fontId="1" fillId="2" borderId="11" xfId="3" applyFont="1" applyFill="1" applyBorder="1" applyAlignment="1">
      <alignment vertical="center" wrapText="1"/>
    </xf>
    <xf numFmtId="44" fontId="1" fillId="2" borderId="12" xfId="3" applyFont="1" applyFill="1" applyBorder="1" applyAlignment="1">
      <alignment vertical="center" wrapText="1"/>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8" xfId="2" applyFont="1" applyBorder="1" applyAlignment="1">
      <alignment horizontal="left" vertical="center"/>
    </xf>
    <xf numFmtId="0" fontId="1" fillId="0" borderId="9" xfId="2" applyBorder="1" applyAlignment="1">
      <alignment horizontal="left" vertical="center"/>
    </xf>
    <xf numFmtId="0" fontId="6" fillId="0" borderId="9" xfId="6" applyFont="1" applyBorder="1" applyAlignment="1">
      <alignment horizontal="left" vertical="center" wrapText="1"/>
    </xf>
    <xf numFmtId="44" fontId="1" fillId="0" borderId="6" xfId="3" applyFont="1" applyFill="1" applyBorder="1" applyAlignment="1">
      <alignment horizontal="center" vertical="center" wrapText="1"/>
    </xf>
    <xf numFmtId="44" fontId="1" fillId="0" borderId="8" xfId="3" applyFont="1" applyFill="1" applyBorder="1" applyAlignment="1">
      <alignment horizontal="center" vertical="center" wrapText="1"/>
    </xf>
    <xf numFmtId="0" fontId="2" fillId="2" borderId="4" xfId="6" applyFont="1" applyFill="1" applyBorder="1" applyAlignment="1">
      <alignment horizontal="center"/>
    </xf>
    <xf numFmtId="0" fontId="2" fillId="2" borderId="0" xfId="6" applyFont="1" applyFill="1" applyAlignment="1">
      <alignment horizontal="center"/>
    </xf>
    <xf numFmtId="0" fontId="2" fillId="2" borderId="5" xfId="6" applyFont="1" applyFill="1" applyBorder="1" applyAlignment="1">
      <alignment horizontal="center"/>
    </xf>
    <xf numFmtId="0" fontId="3" fillId="2" borderId="4" xfId="6" applyFont="1" applyFill="1" applyBorder="1" applyAlignment="1">
      <alignment horizontal="center"/>
    </xf>
    <xf numFmtId="0" fontId="3" fillId="2" borderId="0" xfId="6" applyFont="1" applyFill="1" applyAlignment="1">
      <alignment horizontal="center"/>
    </xf>
    <xf numFmtId="0" fontId="3" fillId="2" borderId="5" xfId="6" applyFont="1" applyFill="1" applyBorder="1" applyAlignment="1">
      <alignment horizontal="center"/>
    </xf>
    <xf numFmtId="0" fontId="4" fillId="2" borderId="4" xfId="6" applyFont="1" applyFill="1" applyBorder="1" applyAlignment="1">
      <alignment horizontal="center"/>
    </xf>
    <xf numFmtId="0" fontId="4" fillId="2" borderId="0" xfId="6" applyFont="1" applyFill="1" applyAlignment="1">
      <alignment horizontal="center"/>
    </xf>
    <xf numFmtId="0" fontId="4" fillId="2" borderId="5" xfId="6" applyFont="1" applyFill="1" applyBorder="1" applyAlignment="1">
      <alignment horizontal="center"/>
    </xf>
    <xf numFmtId="0" fontId="1" fillId="2" borderId="4" xfId="6" applyFont="1" applyFill="1" applyBorder="1" applyAlignment="1">
      <alignment horizontal="center"/>
    </xf>
    <xf numFmtId="0" fontId="13" fillId="6" borderId="6" xfId="6" applyFill="1" applyBorder="1" applyAlignment="1">
      <alignment horizontal="center"/>
    </xf>
    <xf numFmtId="0" fontId="13" fillId="6" borderId="7" xfId="6" applyFill="1" applyBorder="1" applyAlignment="1">
      <alignment horizontal="center"/>
    </xf>
    <xf numFmtId="0" fontId="13" fillId="6" borderId="8" xfId="6" applyFill="1" applyBorder="1" applyAlignment="1">
      <alignment horizontal="center"/>
    </xf>
    <xf numFmtId="0" fontId="13" fillId="2" borderId="2" xfId="6" applyFill="1" applyBorder="1" applyAlignment="1">
      <alignment horizontal="center" vertical="center" wrapText="1"/>
    </xf>
    <xf numFmtId="0" fontId="13" fillId="2" borderId="0" xfId="6" applyFill="1" applyAlignment="1">
      <alignment horizontal="center" vertical="center" wrapText="1"/>
    </xf>
    <xf numFmtId="0" fontId="13" fillId="2" borderId="11" xfId="6" applyFill="1" applyBorder="1" applyAlignment="1">
      <alignment horizontal="center" vertical="center" wrapText="1"/>
    </xf>
    <xf numFmtId="0" fontId="13" fillId="0" borderId="9" xfId="6" applyBorder="1" applyAlignment="1">
      <alignment horizontal="center" vertical="center" wrapText="1"/>
    </xf>
    <xf numFmtId="0" fontId="13" fillId="0" borderId="2" xfId="6" applyBorder="1" applyAlignment="1">
      <alignment horizontal="center" vertical="center"/>
    </xf>
    <xf numFmtId="0" fontId="13" fillId="0" borderId="3" xfId="6" applyBorder="1" applyAlignment="1">
      <alignment horizontal="center" vertical="center"/>
    </xf>
    <xf numFmtId="0" fontId="13" fillId="0" borderId="11" xfId="6" applyBorder="1" applyAlignment="1">
      <alignment horizontal="center" vertical="center"/>
    </xf>
    <xf numFmtId="8" fontId="1" fillId="0" borderId="1" xfId="6" applyNumberFormat="1" applyFont="1" applyBorder="1" applyAlignment="1">
      <alignment vertical="center" wrapText="1"/>
    </xf>
    <xf numFmtId="0" fontId="13" fillId="0" borderId="2" xfId="6" applyBorder="1" applyAlignment="1">
      <alignment vertical="center" wrapText="1"/>
    </xf>
    <xf numFmtId="0" fontId="13" fillId="0" borderId="3" xfId="6" applyBorder="1" applyAlignment="1">
      <alignment vertical="center" wrapText="1"/>
    </xf>
    <xf numFmtId="0" fontId="13" fillId="0" borderId="10" xfId="6" applyBorder="1" applyAlignment="1">
      <alignment vertical="center" wrapText="1"/>
    </xf>
    <xf numFmtId="0" fontId="13" fillId="0" borderId="11" xfId="6" applyBorder="1" applyAlignment="1">
      <alignment vertical="center" wrapText="1"/>
    </xf>
    <xf numFmtId="0" fontId="13" fillId="0" borderId="12" xfId="6" applyBorder="1" applyAlignment="1">
      <alignment vertical="center" wrapText="1"/>
    </xf>
    <xf numFmtId="8" fontId="13" fillId="0" borderId="1" xfId="6" applyNumberFormat="1" applyBorder="1" applyAlignment="1">
      <alignment vertical="center" wrapText="1"/>
    </xf>
    <xf numFmtId="0" fontId="6" fillId="6" borderId="4" xfId="6" applyFont="1" applyFill="1" applyBorder="1" applyAlignment="1">
      <alignment horizontal="center" vertical="center" wrapText="1"/>
    </xf>
    <xf numFmtId="0" fontId="6" fillId="6" borderId="0" xfId="6" applyFont="1" applyFill="1" applyAlignment="1">
      <alignment horizontal="center" vertical="center" wrapText="1"/>
    </xf>
    <xf numFmtId="0" fontId="6" fillId="6" borderId="5" xfId="6" applyFont="1" applyFill="1" applyBorder="1" applyAlignment="1">
      <alignment horizontal="center" vertical="center" wrapText="1"/>
    </xf>
    <xf numFmtId="0" fontId="1" fillId="0" borderId="6" xfId="6" applyFont="1" applyBorder="1" applyAlignment="1">
      <alignment horizontal="left" vertical="center"/>
    </xf>
    <xf numFmtId="0" fontId="13" fillId="0" borderId="7" xfId="6" applyBorder="1" applyAlignment="1">
      <alignment horizontal="left" vertical="center"/>
    </xf>
    <xf numFmtId="0" fontId="13" fillId="0" borderId="8" xfId="6" applyBorder="1" applyAlignment="1">
      <alignment horizontal="left" vertical="center"/>
    </xf>
    <xf numFmtId="0" fontId="5" fillId="0" borderId="10" xfId="6" applyFont="1" applyBorder="1" applyAlignment="1">
      <alignment horizontal="left" vertical="center" wrapText="1"/>
    </xf>
    <xf numFmtId="0" fontId="13" fillId="0" borderId="11" xfId="6" applyBorder="1" applyAlignment="1">
      <alignment horizontal="left" vertical="center"/>
    </xf>
    <xf numFmtId="0" fontId="13" fillId="0" borderId="12" xfId="6" applyBorder="1" applyAlignment="1">
      <alignment horizontal="left" vertical="center"/>
    </xf>
    <xf numFmtId="0" fontId="13" fillId="0" borderId="7" xfId="6" applyBorder="1" applyAlignment="1">
      <alignment horizontal="center" vertical="center"/>
    </xf>
    <xf numFmtId="0" fontId="13" fillId="0" borderId="2" xfId="6" applyBorder="1" applyAlignment="1">
      <alignment horizontal="left" vertical="center" wrapText="1"/>
    </xf>
    <xf numFmtId="0" fontId="13" fillId="0" borderId="3" xfId="6" applyBorder="1" applyAlignment="1">
      <alignment horizontal="left" vertical="center" wrapText="1"/>
    </xf>
    <xf numFmtId="0" fontId="13" fillId="0" borderId="4" xfId="6" applyBorder="1" applyAlignment="1">
      <alignment horizontal="left" vertical="center" wrapText="1"/>
    </xf>
    <xf numFmtId="0" fontId="13" fillId="0" borderId="0" xfId="6" applyAlignment="1">
      <alignment horizontal="left" vertical="center" wrapText="1"/>
    </xf>
    <xf numFmtId="0" fontId="13" fillId="0" borderId="5" xfId="6" applyBorder="1" applyAlignment="1">
      <alignment horizontal="left" vertical="center" wrapText="1"/>
    </xf>
    <xf numFmtId="0" fontId="13" fillId="0" borderId="1" xfId="6" applyBorder="1" applyAlignment="1">
      <alignment horizontal="center" vertical="center" wrapText="1"/>
    </xf>
    <xf numFmtId="9" fontId="0" fillId="0" borderId="6" xfId="1" applyFont="1" applyFill="1" applyBorder="1" applyAlignment="1">
      <alignment horizontal="center" vertical="center" wrapText="1"/>
    </xf>
    <xf numFmtId="9" fontId="0" fillId="0" borderId="8" xfId="1" applyFont="1" applyFill="1" applyBorder="1" applyAlignment="1">
      <alignment horizontal="center" vertical="center" wrapText="1"/>
    </xf>
    <xf numFmtId="0" fontId="1" fillId="0" borderId="9" xfId="6" applyFont="1" applyBorder="1" applyAlignment="1">
      <alignment horizontal="center" vertical="top"/>
    </xf>
    <xf numFmtId="0" fontId="13" fillId="0" borderId="9" xfId="6" applyBorder="1" applyAlignment="1">
      <alignment horizontal="center" vertical="top"/>
    </xf>
    <xf numFmtId="8" fontId="13" fillId="0" borderId="6" xfId="6" applyNumberFormat="1" applyBorder="1" applyAlignment="1">
      <alignment horizontal="center" vertical="center" wrapText="1"/>
    </xf>
    <xf numFmtId="8" fontId="13" fillId="0" borderId="8" xfId="6" applyNumberFormat="1" applyBorder="1" applyAlignment="1">
      <alignment horizontal="center" vertical="center" wrapText="1"/>
    </xf>
    <xf numFmtId="0" fontId="1" fillId="0" borderId="1" xfId="6" applyFont="1" applyBorder="1" applyAlignment="1">
      <alignment horizontal="center" wrapText="1"/>
    </xf>
    <xf numFmtId="44" fontId="0" fillId="0" borderId="6" xfId="3" applyFont="1" applyFill="1" applyBorder="1" applyAlignment="1">
      <alignment horizontal="center" vertical="center" wrapText="1"/>
    </xf>
    <xf numFmtId="44" fontId="0" fillId="0" borderId="8" xfId="3" applyFont="1" applyFill="1" applyBorder="1" applyAlignment="1">
      <alignment horizontal="center" vertical="center" wrapText="1"/>
    </xf>
    <xf numFmtId="0" fontId="13" fillId="0" borderId="14" xfId="6" applyBorder="1" applyAlignment="1">
      <alignment horizontal="center" vertical="center" wrapText="1"/>
    </xf>
    <xf numFmtId="0" fontId="13" fillId="0" borderId="15" xfId="6" applyBorder="1" applyAlignment="1">
      <alignment horizontal="center" vertical="center" wrapText="1"/>
    </xf>
    <xf numFmtId="0" fontId="1" fillId="0" borderId="9" xfId="6" applyFont="1" applyBorder="1" applyAlignment="1">
      <alignment horizontal="left" vertical="top"/>
    </xf>
    <xf numFmtId="0" fontId="13" fillId="0" borderId="9" xfId="6" applyBorder="1" applyAlignment="1">
      <alignment horizontal="left" vertical="top"/>
    </xf>
    <xf numFmtId="9" fontId="0" fillId="0" borderId="6" xfId="1" applyFont="1" applyFill="1" applyBorder="1" applyAlignment="1">
      <alignment horizontal="center"/>
    </xf>
    <xf numFmtId="9" fontId="0" fillId="0" borderId="8" xfId="1" applyFont="1" applyFill="1" applyBorder="1" applyAlignment="1">
      <alignment horizontal="center"/>
    </xf>
    <xf numFmtId="0" fontId="1" fillId="0" borderId="13" xfId="6" applyFont="1" applyBorder="1" applyAlignment="1">
      <alignment horizontal="center" vertical="center"/>
    </xf>
    <xf numFmtId="0" fontId="13" fillId="0" borderId="14" xfId="6" applyBorder="1" applyAlignment="1">
      <alignment horizontal="center" vertical="center"/>
    </xf>
    <xf numFmtId="0" fontId="13" fillId="0" borderId="15" xfId="6" applyBorder="1" applyAlignment="1">
      <alignment horizontal="center" vertical="center"/>
    </xf>
    <xf numFmtId="8" fontId="13" fillId="0" borderId="6" xfId="6" applyNumberFormat="1" applyBorder="1" applyAlignment="1">
      <alignment horizontal="center"/>
    </xf>
    <xf numFmtId="8" fontId="1" fillId="0" borderId="6" xfId="3" applyNumberFormat="1" applyFont="1" applyFill="1" applyBorder="1" applyAlignment="1">
      <alignment horizontal="center"/>
    </xf>
    <xf numFmtId="0" fontId="13" fillId="4" borderId="4" xfId="6" applyFill="1" applyBorder="1" applyAlignment="1">
      <alignment horizontal="center"/>
    </xf>
    <xf numFmtId="0" fontId="13" fillId="4" borderId="0" xfId="6" applyFill="1" applyAlignment="1">
      <alignment horizontal="center"/>
    </xf>
    <xf numFmtId="0" fontId="13" fillId="4" borderId="5" xfId="6" applyFill="1" applyBorder="1" applyAlignment="1">
      <alignment horizontal="center"/>
    </xf>
    <xf numFmtId="0" fontId="1" fillId="0" borderId="9" xfId="6" applyFont="1" applyBorder="1" applyAlignment="1">
      <alignment horizontal="center" wrapText="1"/>
    </xf>
    <xf numFmtId="0" fontId="13" fillId="0" borderId="9" xfId="6" applyBorder="1" applyAlignment="1">
      <alignment horizontal="center" wrapText="1"/>
    </xf>
    <xf numFmtId="0" fontId="13" fillId="0" borderId="10" xfId="6" applyBorder="1" applyAlignment="1">
      <alignment horizontal="left" vertical="center" wrapText="1"/>
    </xf>
    <xf numFmtId="0" fontId="13" fillId="0" borderId="11" xfId="6" applyBorder="1" applyAlignment="1">
      <alignment horizontal="left" vertical="center" wrapText="1"/>
    </xf>
    <xf numFmtId="0" fontId="13" fillId="0" borderId="12" xfId="6" applyBorder="1" applyAlignment="1">
      <alignment horizontal="left" vertical="center" wrapText="1"/>
    </xf>
    <xf numFmtId="0" fontId="6" fillId="0" borderId="6" xfId="6" applyFont="1" applyBorder="1" applyAlignment="1">
      <alignment horizontal="left" vertical="center" wrapText="1"/>
    </xf>
    <xf numFmtId="0" fontId="6" fillId="0" borderId="7" xfId="6" applyFont="1" applyBorder="1" applyAlignment="1">
      <alignment horizontal="left" vertical="center" wrapText="1"/>
    </xf>
    <xf numFmtId="0" fontId="6" fillId="0" borderId="8" xfId="6" applyFont="1" applyBorder="1" applyAlignment="1">
      <alignment horizontal="left" vertical="center" wrapText="1"/>
    </xf>
    <xf numFmtId="0" fontId="6" fillId="0" borderId="9" xfId="6" applyFont="1" applyBorder="1" applyAlignment="1">
      <alignment vertical="center" wrapText="1"/>
    </xf>
    <xf numFmtId="44" fontId="0" fillId="0" borderId="9" xfId="3" applyFont="1" applyFill="1" applyBorder="1" applyAlignment="1">
      <alignment horizontal="center"/>
    </xf>
    <xf numFmtId="44" fontId="0" fillId="0" borderId="9" xfId="3" applyFont="1" applyFill="1" applyBorder="1" applyAlignment="1"/>
    <xf numFmtId="0" fontId="13" fillId="0" borderId="2" xfId="6" applyBorder="1" applyAlignment="1">
      <alignment horizontal="center" vertical="center" wrapText="1"/>
    </xf>
    <xf numFmtId="44" fontId="0" fillId="0" borderId="9" xfId="3" applyFont="1" applyBorder="1" applyAlignment="1">
      <alignment horizontal="center"/>
    </xf>
    <xf numFmtId="44" fontId="0" fillId="0" borderId="9" xfId="3" applyFont="1" applyBorder="1" applyAlignment="1"/>
    <xf numFmtId="0" fontId="18" fillId="0" borderId="9" xfId="6" applyFont="1" applyBorder="1" applyAlignment="1">
      <alignment horizontal="center" vertical="center" wrapText="1"/>
    </xf>
    <xf numFmtId="0" fontId="6" fillId="0" borderId="13" xfId="6" applyFont="1" applyBorder="1" applyAlignment="1">
      <alignment horizontal="left" vertical="center" wrapText="1"/>
    </xf>
    <xf numFmtId="0" fontId="6" fillId="0" borderId="15" xfId="6" applyFont="1" applyBorder="1" applyAlignment="1">
      <alignment horizontal="left" vertical="center" wrapText="1"/>
    </xf>
    <xf numFmtId="0" fontId="15" fillId="0" borderId="9" xfId="6" applyFont="1" applyBorder="1" applyAlignment="1">
      <alignment horizontal="center" vertical="center" wrapText="1"/>
    </xf>
    <xf numFmtId="44" fontId="0" fillId="0" borderId="2" xfId="3" applyFont="1" applyBorder="1" applyAlignment="1">
      <alignment horizontal="center"/>
    </xf>
    <xf numFmtId="44" fontId="5" fillId="0" borderId="9" xfId="3" applyFont="1" applyFill="1" applyBorder="1" applyAlignment="1">
      <alignment horizontal="center"/>
    </xf>
    <xf numFmtId="44" fontId="1" fillId="0" borderId="6" xfId="5" applyFont="1" applyFill="1" applyBorder="1" applyAlignment="1">
      <alignment horizontal="center"/>
    </xf>
    <xf numFmtId="44" fontId="1" fillId="0" borderId="8" xfId="5" applyFont="1" applyFill="1" applyBorder="1" applyAlignment="1">
      <alignment horizontal="center"/>
    </xf>
    <xf numFmtId="44" fontId="1" fillId="2" borderId="1" xfId="5" applyFont="1" applyFill="1" applyBorder="1" applyAlignment="1">
      <alignment vertical="center" wrapText="1"/>
    </xf>
    <xf numFmtId="44" fontId="1" fillId="2" borderId="2" xfId="5" applyFont="1" applyFill="1" applyBorder="1" applyAlignment="1">
      <alignment vertical="center" wrapText="1"/>
    </xf>
    <xf numFmtId="44" fontId="1" fillId="2" borderId="3" xfId="5" applyFont="1" applyFill="1" applyBorder="1" applyAlignment="1">
      <alignment vertical="center" wrapText="1"/>
    </xf>
    <xf numFmtId="44" fontId="1" fillId="2" borderId="10" xfId="5" applyFont="1" applyFill="1" applyBorder="1" applyAlignment="1">
      <alignment vertical="center" wrapText="1"/>
    </xf>
    <xf numFmtId="44" fontId="1" fillId="2" borderId="11" xfId="5" applyFont="1" applyFill="1" applyBorder="1" applyAlignment="1">
      <alignment vertical="center" wrapText="1"/>
    </xf>
    <xf numFmtId="44" fontId="1" fillId="2" borderId="12" xfId="5" applyFont="1" applyFill="1" applyBorder="1" applyAlignment="1">
      <alignment vertical="center" wrapText="1"/>
    </xf>
    <xf numFmtId="0" fontId="20" fillId="0" borderId="10" xfId="6" applyFont="1" applyBorder="1" applyAlignment="1">
      <alignment horizontal="left" vertical="center" wrapText="1"/>
    </xf>
    <xf numFmtId="0" fontId="18" fillId="0" borderId="11" xfId="6" applyFont="1" applyBorder="1" applyAlignment="1">
      <alignment horizontal="left" vertical="center"/>
    </xf>
    <xf numFmtId="0" fontId="18" fillId="0" borderId="12" xfId="6" applyFont="1" applyBorder="1" applyAlignment="1">
      <alignment horizontal="left" vertical="center"/>
    </xf>
    <xf numFmtId="8" fontId="0" fillId="0" borderId="6" xfId="3" applyNumberFormat="1" applyFont="1" applyFill="1" applyBorder="1" applyAlignment="1">
      <alignment horizontal="center" vertical="center" wrapText="1"/>
    </xf>
    <xf numFmtId="44" fontId="13" fillId="0" borderId="6" xfId="6" applyNumberFormat="1" applyBorder="1" applyAlignment="1">
      <alignment horizontal="center" vertical="center" wrapText="1"/>
    </xf>
    <xf numFmtId="44" fontId="13" fillId="0" borderId="8" xfId="6" applyNumberFormat="1" applyBorder="1" applyAlignment="1">
      <alignment horizontal="center" vertical="center" wrapText="1"/>
    </xf>
    <xf numFmtId="14" fontId="15" fillId="0" borderId="6" xfId="6" applyNumberFormat="1" applyFont="1" applyBorder="1" applyAlignment="1">
      <alignment horizontal="center" vertical="center" wrapText="1"/>
    </xf>
    <xf numFmtId="14" fontId="15" fillId="0" borderId="7" xfId="6" applyNumberFormat="1" applyFont="1" applyBorder="1" applyAlignment="1">
      <alignment horizontal="center" vertical="center" wrapText="1"/>
    </xf>
    <xf numFmtId="14" fontId="15" fillId="0" borderId="8" xfId="6" applyNumberFormat="1" applyFont="1" applyBorder="1" applyAlignment="1">
      <alignment horizontal="center" vertical="center" wrapText="1"/>
    </xf>
    <xf numFmtId="8" fontId="15" fillId="0" borderId="6" xfId="6" applyNumberFormat="1" applyFont="1" applyBorder="1" applyAlignment="1">
      <alignment horizontal="center"/>
    </xf>
    <xf numFmtId="0" fontId="15" fillId="0" borderId="8" xfId="6" applyFont="1" applyBorder="1" applyAlignment="1">
      <alignment horizontal="center"/>
    </xf>
    <xf numFmtId="0" fontId="15" fillId="2" borderId="8" xfId="6" applyFont="1" applyFill="1" applyBorder="1" applyAlignment="1">
      <alignment horizontal="center" vertical="center" wrapText="1"/>
    </xf>
    <xf numFmtId="8" fontId="15" fillId="0" borderId="6" xfId="3" applyNumberFormat="1" applyFont="1" applyBorder="1" applyAlignment="1">
      <alignment horizontal="center" vertical="center"/>
    </xf>
    <xf numFmtId="44" fontId="15" fillId="0" borderId="8" xfId="3" applyFont="1" applyBorder="1" applyAlignment="1">
      <alignment horizontal="center" vertical="center"/>
    </xf>
    <xf numFmtId="44" fontId="15" fillId="0" borderId="6" xfId="3" applyFont="1" applyFill="1" applyBorder="1" applyAlignment="1">
      <alignment horizontal="center" vertical="center" wrapText="1"/>
    </xf>
    <xf numFmtId="44" fontId="15" fillId="0" borderId="8" xfId="3" applyFont="1" applyFill="1" applyBorder="1" applyAlignment="1">
      <alignment horizontal="center" vertical="center" wrapText="1"/>
    </xf>
    <xf numFmtId="44" fontId="15" fillId="0" borderId="6" xfId="3" applyFont="1" applyBorder="1" applyAlignment="1">
      <alignment horizontal="center" vertical="center"/>
    </xf>
    <xf numFmtId="0" fontId="15" fillId="0" borderId="6" xfId="6" applyFont="1" applyBorder="1" applyAlignment="1">
      <alignment horizontal="center"/>
    </xf>
    <xf numFmtId="164" fontId="15" fillId="0" borderId="6" xfId="1" applyNumberFormat="1" applyFont="1" applyFill="1" applyBorder="1" applyAlignment="1">
      <alignment horizontal="center"/>
    </xf>
    <xf numFmtId="164" fontId="15" fillId="0" borderId="8" xfId="1" applyNumberFormat="1" applyFont="1" applyFill="1" applyBorder="1" applyAlignment="1">
      <alignment horizontal="center"/>
    </xf>
    <xf numFmtId="0" fontId="15" fillId="0" borderId="13"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15" xfId="6" applyFont="1" applyBorder="1" applyAlignment="1">
      <alignment horizontal="center" vertical="center" wrapText="1"/>
    </xf>
    <xf numFmtId="0" fontId="15" fillId="0" borderId="13" xfId="6" applyFont="1" applyBorder="1" applyAlignment="1">
      <alignment horizontal="left" vertical="top" wrapText="1"/>
    </xf>
    <xf numFmtId="0" fontId="15" fillId="0" borderId="15" xfId="6" applyFont="1" applyBorder="1" applyAlignment="1">
      <alignment horizontal="left" vertical="top" wrapText="1"/>
    </xf>
    <xf numFmtId="0" fontId="15" fillId="0" borderId="1"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4"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10" xfId="6" applyFont="1" applyBorder="1" applyAlignment="1">
      <alignment horizontal="center" vertical="center" wrapText="1"/>
    </xf>
    <xf numFmtId="0" fontId="15" fillId="0" borderId="12" xfId="6" applyFont="1" applyBorder="1" applyAlignment="1">
      <alignment horizontal="center" vertical="center" wrapText="1"/>
    </xf>
    <xf numFmtId="0" fontId="15" fillId="5" borderId="6" xfId="2" applyFont="1" applyFill="1" applyBorder="1" applyAlignment="1">
      <alignment horizontal="left" vertical="center" wrapText="1"/>
    </xf>
    <xf numFmtId="0" fontId="15" fillId="5" borderId="7" xfId="2" applyFont="1" applyFill="1" applyBorder="1" applyAlignment="1">
      <alignment horizontal="left" vertical="center" wrapText="1"/>
    </xf>
    <xf numFmtId="0" fontId="15" fillId="5" borderId="8" xfId="2" applyFont="1" applyFill="1" applyBorder="1" applyAlignment="1">
      <alignment horizontal="left" vertical="center" wrapText="1"/>
    </xf>
    <xf numFmtId="0" fontId="15" fillId="0" borderId="1" xfId="6" applyFont="1" applyBorder="1" applyAlignment="1">
      <alignment horizontal="left" vertical="center"/>
    </xf>
    <xf numFmtId="0" fontId="15" fillId="0" borderId="2" xfId="6" applyFont="1" applyBorder="1" applyAlignment="1">
      <alignment horizontal="left" vertical="center"/>
    </xf>
    <xf numFmtId="0" fontId="15" fillId="0" borderId="3" xfId="6" applyFont="1" applyBorder="1" applyAlignment="1">
      <alignment horizontal="left" vertical="center"/>
    </xf>
    <xf numFmtId="0" fontId="15" fillId="0" borderId="4" xfId="6" applyFont="1" applyBorder="1" applyAlignment="1">
      <alignment horizontal="left" vertical="center"/>
    </xf>
    <xf numFmtId="0" fontId="15" fillId="0" borderId="0" xfId="6" applyFont="1" applyAlignment="1">
      <alignment horizontal="left" vertical="center"/>
    </xf>
    <xf numFmtId="0" fontId="15" fillId="0" borderId="5" xfId="6" applyFont="1" applyBorder="1" applyAlignment="1">
      <alignment horizontal="left" vertical="center"/>
    </xf>
    <xf numFmtId="0" fontId="15" fillId="0" borderId="10" xfId="6" applyFont="1" applyBorder="1" applyAlignment="1">
      <alignment horizontal="left" vertical="center"/>
    </xf>
    <xf numFmtId="0" fontId="15" fillId="0" borderId="11" xfId="6" applyFont="1" applyBorder="1" applyAlignment="1">
      <alignment horizontal="left" vertical="center"/>
    </xf>
    <xf numFmtId="0" fontId="15" fillId="0" borderId="12" xfId="6" applyFont="1" applyBorder="1" applyAlignment="1">
      <alignment horizontal="left" vertical="center"/>
    </xf>
    <xf numFmtId="0" fontId="15" fillId="5" borderId="6" xfId="6" applyFont="1" applyFill="1" applyBorder="1" applyAlignment="1">
      <alignment vertical="center" wrapText="1"/>
    </xf>
    <xf numFmtId="0" fontId="15" fillId="5" borderId="7" xfId="6" applyFont="1" applyFill="1" applyBorder="1" applyAlignment="1">
      <alignment vertical="center" wrapText="1"/>
    </xf>
    <xf numFmtId="0" fontId="15" fillId="5" borderId="8" xfId="6" applyFont="1" applyFill="1" applyBorder="1" applyAlignment="1">
      <alignment vertical="center" wrapText="1"/>
    </xf>
    <xf numFmtId="0" fontId="15" fillId="5" borderId="6" xfId="6" applyFont="1" applyFill="1" applyBorder="1" applyAlignment="1">
      <alignment horizontal="left" vertical="center" wrapText="1"/>
    </xf>
    <xf numFmtId="0" fontId="15" fillId="5" borderId="7" xfId="6" applyFont="1" applyFill="1" applyBorder="1" applyAlignment="1">
      <alignment horizontal="left" vertical="center" wrapText="1"/>
    </xf>
    <xf numFmtId="0" fontId="15" fillId="5" borderId="8" xfId="6" applyFont="1" applyFill="1" applyBorder="1" applyAlignment="1">
      <alignment horizontal="left" vertical="center" wrapText="1"/>
    </xf>
    <xf numFmtId="0" fontId="15" fillId="5" borderId="9" xfId="2" applyFont="1" applyFill="1" applyBorder="1" applyAlignment="1">
      <alignment horizontal="left" vertical="center" wrapText="1"/>
    </xf>
    <xf numFmtId="0" fontId="15" fillId="0" borderId="6" xfId="6" applyFont="1" applyBorder="1" applyAlignment="1">
      <alignment horizontal="left" vertical="center" wrapText="1"/>
    </xf>
    <xf numFmtId="0" fontId="15" fillId="0" borderId="7" xfId="6" applyFont="1" applyBorder="1" applyAlignment="1">
      <alignment horizontal="left" vertical="center" wrapText="1"/>
    </xf>
    <xf numFmtId="0" fontId="15" fillId="0" borderId="8" xfId="6" applyFont="1" applyBorder="1" applyAlignment="1">
      <alignment horizontal="left" vertical="center" wrapText="1"/>
    </xf>
    <xf numFmtId="0" fontId="15" fillId="5" borderId="6" xfId="6" applyFont="1" applyFill="1" applyBorder="1" applyAlignment="1">
      <alignment vertical="center"/>
    </xf>
    <xf numFmtId="0" fontId="15" fillId="5" borderId="7" xfId="6" applyFont="1" applyFill="1" applyBorder="1" applyAlignment="1">
      <alignment vertical="center"/>
    </xf>
    <xf numFmtId="0" fontId="15" fillId="5" borderId="8" xfId="6" applyFont="1" applyFill="1" applyBorder="1" applyAlignment="1">
      <alignment vertical="center"/>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 xfId="6" applyFont="1" applyBorder="1" applyAlignment="1">
      <alignment horizontal="center"/>
    </xf>
    <xf numFmtId="0" fontId="15" fillId="0" borderId="2" xfId="6" applyFont="1" applyBorder="1" applyAlignment="1">
      <alignment horizontal="center"/>
    </xf>
    <xf numFmtId="0" fontId="15" fillId="0" borderId="3" xfId="6" applyFont="1" applyBorder="1" applyAlignment="1">
      <alignment horizontal="center"/>
    </xf>
    <xf numFmtId="0" fontId="15" fillId="0" borderId="13" xfId="6" applyFont="1" applyBorder="1" applyAlignment="1">
      <alignment horizontal="left" vertical="center" wrapText="1"/>
    </xf>
    <xf numFmtId="0" fontId="15" fillId="0" borderId="14" xfId="6" applyFont="1" applyBorder="1" applyAlignment="1">
      <alignment horizontal="left" vertical="center" wrapText="1"/>
    </xf>
    <xf numFmtId="0" fontId="15" fillId="0" borderId="15" xfId="6" applyFont="1" applyBorder="1" applyAlignment="1">
      <alignment horizontal="left" vertical="center" wrapText="1"/>
    </xf>
    <xf numFmtId="0" fontId="15" fillId="3" borderId="6" xfId="6" applyFont="1" applyFill="1" applyBorder="1" applyAlignment="1">
      <alignment horizontal="center" vertical="center" wrapText="1"/>
    </xf>
    <xf numFmtId="0" fontId="15" fillId="3" borderId="7" xfId="6" applyFont="1" applyFill="1" applyBorder="1" applyAlignment="1">
      <alignment horizontal="center" vertical="center" wrapText="1"/>
    </xf>
    <xf numFmtId="0" fontId="15" fillId="3" borderId="8" xfId="6" applyFont="1" applyFill="1" applyBorder="1" applyAlignment="1">
      <alignment horizontal="center" vertical="center" wrapText="1"/>
    </xf>
    <xf numFmtId="49" fontId="15" fillId="2" borderId="13" xfId="2" applyNumberFormat="1" applyFont="1" applyFill="1" applyBorder="1" applyAlignment="1">
      <alignment horizontal="center" vertical="center" wrapText="1"/>
    </xf>
    <xf numFmtId="49" fontId="15" fillId="2" borderId="14" xfId="2" applyNumberFormat="1" applyFont="1" applyFill="1" applyBorder="1" applyAlignment="1">
      <alignment horizontal="center" vertical="center" wrapText="1"/>
    </xf>
    <xf numFmtId="49" fontId="15" fillId="2" borderId="15" xfId="2" applyNumberFormat="1" applyFont="1" applyFill="1" applyBorder="1" applyAlignment="1">
      <alignment horizontal="center" vertical="center" wrapText="1"/>
    </xf>
    <xf numFmtId="0" fontId="15" fillId="0" borderId="1" xfId="6" applyFont="1" applyBorder="1" applyAlignment="1">
      <alignment vertical="center" wrapText="1"/>
    </xf>
    <xf numFmtId="0" fontId="15" fillId="0" borderId="2" xfId="6" applyFont="1" applyBorder="1" applyAlignment="1">
      <alignment vertical="center" wrapText="1"/>
    </xf>
    <xf numFmtId="0" fontId="15" fillId="0" borderId="3" xfId="6" applyFont="1" applyBorder="1" applyAlignment="1">
      <alignment vertical="center" wrapText="1"/>
    </xf>
    <xf numFmtId="0" fontId="15" fillId="0" borderId="4" xfId="6" applyFont="1" applyBorder="1" applyAlignment="1">
      <alignment vertical="center" wrapText="1"/>
    </xf>
    <xf numFmtId="0" fontId="15" fillId="0" borderId="0" xfId="6" applyFont="1" applyAlignment="1">
      <alignment vertical="center" wrapText="1"/>
    </xf>
    <xf numFmtId="0" fontId="15" fillId="0" borderId="5" xfId="6" applyFont="1" applyBorder="1" applyAlignment="1">
      <alignment vertical="center" wrapText="1"/>
    </xf>
    <xf numFmtId="0" fontId="15" fillId="0" borderId="10" xfId="6" applyFont="1" applyBorder="1" applyAlignment="1">
      <alignment vertical="center" wrapText="1"/>
    </xf>
    <xf numFmtId="0" fontId="15" fillId="0" borderId="11" xfId="6" applyFont="1" applyBorder="1" applyAlignment="1">
      <alignment vertical="center" wrapText="1"/>
    </xf>
    <xf numFmtId="0" fontId="15" fillId="0" borderId="12" xfId="6" applyFont="1" applyBorder="1" applyAlignment="1">
      <alignment vertical="center" wrapText="1"/>
    </xf>
    <xf numFmtId="0" fontId="15" fillId="0" borderId="11" xfId="6" applyFont="1" applyBorder="1" applyAlignment="1">
      <alignment horizontal="center" vertical="center" wrapText="1"/>
    </xf>
    <xf numFmtId="0" fontId="6" fillId="0" borderId="6" xfId="6" applyFont="1" applyBorder="1" applyAlignment="1">
      <alignment horizontal="center" vertical="center" wrapText="1"/>
    </xf>
    <xf numFmtId="0" fontId="6" fillId="0" borderId="7" xfId="6" applyFont="1" applyBorder="1" applyAlignment="1">
      <alignment horizontal="center" vertical="center" wrapText="1"/>
    </xf>
    <xf numFmtId="0" fontId="6" fillId="0" borderId="8" xfId="6" applyFont="1" applyBorder="1" applyAlignment="1">
      <alignment horizontal="center" vertical="center" wrapText="1"/>
    </xf>
    <xf numFmtId="0" fontId="15" fillId="0" borderId="4" xfId="6" applyFont="1" applyBorder="1" applyAlignment="1">
      <alignment horizontal="center" vertical="center"/>
    </xf>
    <xf numFmtId="0" fontId="15" fillId="0" borderId="5" xfId="6" applyFont="1" applyBorder="1" applyAlignment="1">
      <alignment horizontal="center" vertical="center"/>
    </xf>
    <xf numFmtId="0" fontId="15" fillId="0" borderId="1" xfId="6" applyFont="1" applyBorder="1" applyAlignment="1">
      <alignment horizontal="center" vertical="center"/>
    </xf>
    <xf numFmtId="0" fontId="15" fillId="0" borderId="3" xfId="6" applyFont="1" applyBorder="1" applyAlignment="1">
      <alignment horizontal="center" vertical="center"/>
    </xf>
    <xf numFmtId="0" fontId="15" fillId="4" borderId="6" xfId="6" applyFont="1" applyFill="1" applyBorder="1" applyAlignment="1">
      <alignment horizontal="left" vertical="top" wrapText="1"/>
    </xf>
    <xf numFmtId="0" fontId="15" fillId="4" borderId="7" xfId="6" applyFont="1" applyFill="1" applyBorder="1" applyAlignment="1">
      <alignment horizontal="left" vertical="top" wrapText="1"/>
    </xf>
    <xf numFmtId="0" fontId="15" fillId="4" borderId="11" xfId="6" applyFont="1" applyFill="1" applyBorder="1" applyAlignment="1">
      <alignment horizontal="left" vertical="top" wrapText="1"/>
    </xf>
    <xf numFmtId="0" fontId="15" fillId="4" borderId="8" xfId="6" applyFont="1" applyFill="1" applyBorder="1" applyAlignment="1">
      <alignment horizontal="left" vertical="top" wrapText="1"/>
    </xf>
    <xf numFmtId="0" fontId="15" fillId="2" borderId="6" xfId="2" applyFont="1" applyFill="1" applyBorder="1" applyAlignment="1">
      <alignment horizontal="left" vertical="top" wrapText="1"/>
    </xf>
    <xf numFmtId="0" fontId="15" fillId="2" borderId="7" xfId="2" applyFont="1" applyFill="1" applyBorder="1" applyAlignment="1">
      <alignment horizontal="left" vertical="top" wrapText="1"/>
    </xf>
    <xf numFmtId="0" fontId="15" fillId="2" borderId="8" xfId="2" applyFont="1" applyFill="1" applyBorder="1" applyAlignment="1">
      <alignment horizontal="left" vertical="top" wrapText="1"/>
    </xf>
    <xf numFmtId="9" fontId="15" fillId="0" borderId="6" xfId="1" applyFont="1" applyFill="1" applyBorder="1" applyAlignment="1">
      <alignment horizontal="center"/>
    </xf>
    <xf numFmtId="9" fontId="15" fillId="0" borderId="8" xfId="1" applyFont="1" applyFill="1" applyBorder="1" applyAlignment="1">
      <alignment horizontal="center"/>
    </xf>
    <xf numFmtId="49" fontId="15" fillId="2" borderId="13" xfId="6" applyNumberFormat="1" applyFont="1" applyFill="1" applyBorder="1" applyAlignment="1">
      <alignment horizontal="center" vertical="center" wrapText="1"/>
    </xf>
    <xf numFmtId="49" fontId="15" fillId="2" borderId="14" xfId="6" applyNumberFormat="1" applyFont="1" applyFill="1" applyBorder="1" applyAlignment="1">
      <alignment horizontal="center" vertical="center" wrapText="1"/>
    </xf>
    <xf numFmtId="49" fontId="15" fillId="2" borderId="15" xfId="6" applyNumberFormat="1" applyFont="1" applyFill="1" applyBorder="1" applyAlignment="1">
      <alignment horizontal="center" vertical="center" wrapText="1"/>
    </xf>
    <xf numFmtId="0" fontId="15" fillId="4" borderId="18" xfId="6" applyFont="1" applyFill="1" applyBorder="1" applyAlignment="1">
      <alignment horizontal="center"/>
    </xf>
    <xf numFmtId="0" fontId="15" fillId="4" borderId="17" xfId="6" applyFont="1" applyFill="1" applyBorder="1" applyAlignment="1">
      <alignment horizontal="center"/>
    </xf>
    <xf numFmtId="0" fontId="15" fillId="4" borderId="16" xfId="6" applyFont="1" applyFill="1" applyBorder="1" applyAlignment="1">
      <alignment horizontal="center"/>
    </xf>
    <xf numFmtId="0" fontId="15" fillId="0" borderId="6" xfId="6" applyFont="1" applyBorder="1" applyAlignment="1">
      <alignment horizontal="center" wrapText="1"/>
    </xf>
    <xf numFmtId="0" fontId="15" fillId="0" borderId="7" xfId="6" applyFont="1" applyBorder="1" applyAlignment="1">
      <alignment horizontal="center" wrapText="1"/>
    </xf>
    <xf numFmtId="0" fontId="15" fillId="0" borderId="8" xfId="6" applyFont="1" applyBorder="1" applyAlignment="1">
      <alignment horizontal="center" wrapText="1"/>
    </xf>
    <xf numFmtId="0" fontId="15" fillId="2" borderId="10" xfId="2" applyFont="1" applyFill="1" applyBorder="1" applyAlignment="1">
      <alignment horizontal="center" vertical="top" wrapText="1"/>
    </xf>
    <xf numFmtId="0" fontId="15" fillId="2" borderId="11" xfId="2" applyFont="1" applyFill="1" applyBorder="1" applyAlignment="1">
      <alignment horizontal="center" vertical="top" wrapText="1"/>
    </xf>
    <xf numFmtId="0" fontId="15" fillId="2" borderId="12" xfId="2" applyFont="1" applyFill="1" applyBorder="1" applyAlignment="1">
      <alignment horizontal="center" vertical="top" wrapText="1"/>
    </xf>
    <xf numFmtId="0" fontId="15" fillId="0" borderId="10" xfId="6" applyFont="1" applyBorder="1" applyAlignment="1">
      <alignment horizontal="right" vertical="center" wrapText="1"/>
    </xf>
    <xf numFmtId="0" fontId="15" fillId="0" borderId="11" xfId="6" applyFont="1" applyBorder="1" applyAlignment="1">
      <alignment horizontal="right" vertical="center" wrapText="1"/>
    </xf>
    <xf numFmtId="0" fontId="15" fillId="0" borderId="12" xfId="6" applyFont="1" applyBorder="1" applyAlignment="1">
      <alignment horizontal="right" vertical="center" wrapText="1"/>
    </xf>
    <xf numFmtId="0" fontId="15" fillId="0" borderId="14" xfId="6" applyFont="1" applyBorder="1" applyAlignment="1">
      <alignment horizontal="left" vertical="top" wrapText="1"/>
    </xf>
    <xf numFmtId="44" fontId="15" fillId="0" borderId="20" xfId="3" applyFont="1" applyFill="1" applyBorder="1" applyAlignment="1">
      <alignment horizontal="center" vertical="center" wrapText="1"/>
    </xf>
    <xf numFmtId="44" fontId="15" fillId="0" borderId="19" xfId="3" applyFont="1" applyFill="1" applyBorder="1" applyAlignment="1">
      <alignment horizontal="center" vertical="center" wrapText="1"/>
    </xf>
    <xf numFmtId="0" fontId="15" fillId="2" borderId="1"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10" xfId="6" applyFont="1" applyFill="1" applyBorder="1" applyAlignment="1">
      <alignment horizontal="center" vertical="center" wrapText="1"/>
    </xf>
    <xf numFmtId="0" fontId="15" fillId="2" borderId="12" xfId="6" applyFont="1" applyFill="1" applyBorder="1" applyAlignment="1">
      <alignment horizontal="center" vertical="center" wrapText="1"/>
    </xf>
    <xf numFmtId="0" fontId="15" fillId="2" borderId="13" xfId="6" applyFont="1" applyFill="1" applyBorder="1" applyAlignment="1">
      <alignment horizontal="center" vertical="center" wrapText="1"/>
    </xf>
    <xf numFmtId="0" fontId="15" fillId="2" borderId="15" xfId="6" applyFont="1" applyFill="1" applyBorder="1" applyAlignment="1">
      <alignment horizontal="center" vertical="center" wrapText="1"/>
    </xf>
    <xf numFmtId="0" fontId="15" fillId="2" borderId="10" xfId="6" applyFont="1" applyFill="1" applyBorder="1" applyAlignment="1">
      <alignment horizontal="center"/>
    </xf>
    <xf numFmtId="0" fontId="15" fillId="2" borderId="12" xfId="6" applyFont="1" applyFill="1" applyBorder="1" applyAlignment="1">
      <alignment horizontal="center"/>
    </xf>
    <xf numFmtId="49" fontId="15" fillId="2" borderId="21" xfId="6" applyNumberFormat="1" applyFont="1" applyFill="1" applyBorder="1" applyAlignment="1">
      <alignment horizontal="center" vertical="center" wrapText="1"/>
    </xf>
    <xf numFmtId="0" fontId="15" fillId="2" borderId="9" xfId="6" applyFont="1" applyFill="1" applyBorder="1" applyAlignment="1">
      <alignment horizontal="left" vertical="center" wrapText="1"/>
    </xf>
    <xf numFmtId="0" fontId="15" fillId="2" borderId="2"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5" fillId="2" borderId="0" xfId="6" applyFont="1" applyFill="1" applyAlignment="1">
      <alignment horizontal="center" vertical="center" wrapText="1"/>
    </xf>
    <xf numFmtId="0" fontId="15" fillId="2" borderId="5" xfId="6" applyFont="1" applyFill="1" applyBorder="1" applyAlignment="1">
      <alignment horizontal="center" vertical="center" wrapText="1"/>
    </xf>
    <xf numFmtId="0" fontId="15" fillId="2" borderId="11" xfId="6" applyFont="1" applyFill="1" applyBorder="1" applyAlignment="1">
      <alignment horizontal="center" vertical="center" wrapText="1"/>
    </xf>
    <xf numFmtId="0" fontId="15" fillId="2" borderId="13" xfId="6" applyFont="1" applyFill="1" applyBorder="1" applyAlignment="1">
      <alignment horizontal="left" vertical="center" wrapText="1"/>
    </xf>
    <xf numFmtId="0" fontId="15" fillId="2" borderId="14" xfId="6" applyFont="1" applyFill="1" applyBorder="1" applyAlignment="1">
      <alignment horizontal="left" vertical="center" wrapText="1"/>
    </xf>
    <xf numFmtId="0" fontId="15" fillId="2" borderId="15" xfId="6" applyFont="1" applyFill="1" applyBorder="1" applyAlignment="1">
      <alignment horizontal="left" vertical="center" wrapText="1"/>
    </xf>
    <xf numFmtId="0" fontId="15" fillId="2" borderId="6" xfId="6" applyFont="1" applyFill="1" applyBorder="1" applyAlignment="1">
      <alignment horizontal="center" vertical="center"/>
    </xf>
    <xf numFmtId="0" fontId="9" fillId="2" borderId="6" xfId="6" applyFont="1" applyFill="1" applyBorder="1" applyAlignment="1">
      <alignment horizontal="left" vertical="center"/>
    </xf>
    <xf numFmtId="0" fontId="9" fillId="2" borderId="7" xfId="6" applyFont="1" applyFill="1" applyBorder="1" applyAlignment="1">
      <alignment horizontal="left" vertical="center"/>
    </xf>
    <xf numFmtId="0" fontId="9" fillId="2" borderId="8" xfId="6" applyFont="1" applyFill="1" applyBorder="1" applyAlignment="1">
      <alignment horizontal="left" vertical="center"/>
    </xf>
    <xf numFmtId="0" fontId="15" fillId="2" borderId="13" xfId="6" applyFont="1" applyFill="1" applyBorder="1" applyAlignment="1">
      <alignment vertical="center" wrapText="1"/>
    </xf>
    <xf numFmtId="0" fontId="15" fillId="2" borderId="15" xfId="6" applyFont="1" applyFill="1" applyBorder="1" applyAlignment="1">
      <alignment vertical="center" wrapText="1"/>
    </xf>
    <xf numFmtId="8" fontId="15" fillId="2" borderId="1" xfId="3" applyNumberFormat="1" applyFont="1" applyFill="1" applyBorder="1" applyAlignment="1">
      <alignment vertical="center" wrapText="1"/>
    </xf>
    <xf numFmtId="0" fontId="15" fillId="2" borderId="1" xfId="6" applyFont="1" applyFill="1" applyBorder="1" applyAlignment="1">
      <alignment horizontal="left" vertical="center" wrapText="1"/>
    </xf>
    <xf numFmtId="0" fontId="15" fillId="2" borderId="2" xfId="6" applyFont="1" applyFill="1" applyBorder="1" applyAlignment="1">
      <alignment horizontal="left" vertical="center" wrapText="1"/>
    </xf>
    <xf numFmtId="0" fontId="15" fillId="2" borderId="3" xfId="6" applyFont="1" applyFill="1" applyBorder="1" applyAlignment="1">
      <alignment horizontal="left" vertical="center" wrapText="1"/>
    </xf>
    <xf numFmtId="0" fontId="15" fillId="2" borderId="10" xfId="6" applyFont="1" applyFill="1" applyBorder="1" applyAlignment="1">
      <alignment horizontal="left" vertical="center" wrapText="1"/>
    </xf>
    <xf numFmtId="0" fontId="15" fillId="2" borderId="11" xfId="6" applyFont="1" applyFill="1" applyBorder="1" applyAlignment="1">
      <alignment horizontal="left" vertical="center" wrapText="1"/>
    </xf>
    <xf numFmtId="0" fontId="15" fillId="2" borderId="12" xfId="6" applyFont="1" applyFill="1" applyBorder="1" applyAlignment="1">
      <alignment horizontal="left" vertical="center" wrapText="1"/>
    </xf>
    <xf numFmtId="0" fontId="15" fillId="4" borderId="6" xfId="6" applyFont="1" applyFill="1" applyBorder="1" applyAlignment="1">
      <alignment horizontal="left" vertical="center" wrapText="1"/>
    </xf>
    <xf numFmtId="0" fontId="15" fillId="4" borderId="7" xfId="6" applyFont="1" applyFill="1" applyBorder="1" applyAlignment="1">
      <alignment horizontal="left" vertical="center" wrapText="1"/>
    </xf>
    <xf numFmtId="0" fontId="15" fillId="4" borderId="8" xfId="6" applyFont="1" applyFill="1" applyBorder="1" applyAlignment="1">
      <alignment horizontal="left" vertical="center" wrapText="1"/>
    </xf>
    <xf numFmtId="0" fontId="15" fillId="2" borderId="14" xfId="6" applyFont="1" applyFill="1" applyBorder="1" applyAlignment="1">
      <alignment vertical="center" wrapText="1"/>
    </xf>
    <xf numFmtId="0" fontId="15" fillId="2" borderId="4" xfId="6" applyFont="1" applyFill="1" applyBorder="1" applyAlignment="1">
      <alignment horizontal="left" vertical="center" wrapText="1"/>
    </xf>
    <xf numFmtId="0" fontId="15" fillId="2" borderId="0" xfId="6" applyFont="1" applyFill="1" applyAlignment="1">
      <alignment horizontal="left" vertical="center" wrapText="1"/>
    </xf>
    <xf numFmtId="0" fontId="15" fillId="2" borderId="5" xfId="6" applyFont="1" applyFill="1" applyBorder="1" applyAlignment="1">
      <alignment horizontal="left" vertical="center" wrapText="1"/>
    </xf>
    <xf numFmtId="0" fontId="15" fillId="3" borderId="10" xfId="6" applyFont="1" applyFill="1" applyBorder="1" applyAlignment="1">
      <alignment horizontal="left" vertical="center" wrapText="1"/>
    </xf>
    <xf numFmtId="0" fontId="15" fillId="3" borderId="11" xfId="6" applyFont="1" applyFill="1" applyBorder="1" applyAlignment="1">
      <alignment horizontal="left" vertical="center" wrapText="1"/>
    </xf>
    <xf numFmtId="0" fontId="15" fillId="3" borderId="12" xfId="6" applyFont="1" applyFill="1" applyBorder="1" applyAlignment="1">
      <alignment horizontal="left" vertical="center" wrapText="1"/>
    </xf>
    <xf numFmtId="0" fontId="15" fillId="0" borderId="4" xfId="6" applyFont="1" applyBorder="1" applyAlignment="1">
      <alignment horizontal="center"/>
    </xf>
    <xf numFmtId="0" fontId="15" fillId="0" borderId="0" xfId="6" applyFont="1" applyAlignment="1">
      <alignment horizontal="center"/>
    </xf>
    <xf numFmtId="0" fontId="15" fillId="0" borderId="5" xfId="6" applyFont="1" applyBorder="1" applyAlignment="1">
      <alignment horizontal="center"/>
    </xf>
    <xf numFmtId="0" fontId="15" fillId="2" borderId="7" xfId="6" applyFont="1" applyFill="1" applyBorder="1" applyAlignment="1">
      <alignment horizontal="center" vertical="center" wrapText="1"/>
    </xf>
    <xf numFmtId="0" fontId="15" fillId="2" borderId="6" xfId="6" applyFont="1" applyFill="1" applyBorder="1" applyAlignment="1">
      <alignment horizontal="left" vertical="center" wrapText="1"/>
    </xf>
    <xf numFmtId="0" fontId="15" fillId="2" borderId="8" xfId="6" applyFont="1" applyFill="1" applyBorder="1" applyAlignment="1">
      <alignment horizontal="left" vertical="center" wrapText="1"/>
    </xf>
    <xf numFmtId="0" fontId="15" fillId="2" borderId="6" xfId="6" applyFont="1" applyFill="1" applyBorder="1" applyAlignment="1">
      <alignment horizontal="left" vertical="center"/>
    </xf>
    <xf numFmtId="0" fontId="15" fillId="2" borderId="7" xfId="6" applyFont="1" applyFill="1" applyBorder="1" applyAlignment="1">
      <alignment horizontal="left" vertical="center"/>
    </xf>
    <xf numFmtId="0" fontId="15" fillId="2" borderId="8" xfId="6" applyFont="1" applyFill="1" applyBorder="1" applyAlignment="1">
      <alignment horizontal="left" vertical="center"/>
    </xf>
    <xf numFmtId="0" fontId="15" fillId="2" borderId="6" xfId="6" applyFont="1" applyFill="1" applyBorder="1" applyAlignment="1">
      <alignment vertical="center"/>
    </xf>
    <xf numFmtId="0" fontId="15" fillId="2" borderId="7" xfId="6" applyFont="1" applyFill="1" applyBorder="1" applyAlignment="1">
      <alignment vertical="center"/>
    </xf>
    <xf numFmtId="0" fontId="15" fillId="2" borderId="8" xfId="6" applyFont="1" applyFill="1" applyBorder="1" applyAlignment="1">
      <alignment vertical="center"/>
    </xf>
    <xf numFmtId="0" fontId="15" fillId="2" borderId="7" xfId="6" applyFont="1" applyFill="1" applyBorder="1" applyAlignment="1">
      <alignment horizontal="left" vertical="center" wrapText="1"/>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15" fillId="0" borderId="1"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5" xfId="2" applyFont="1" applyBorder="1" applyAlignment="1">
      <alignment horizontal="center" vertical="center" wrapText="1"/>
    </xf>
    <xf numFmtId="0" fontId="15" fillId="0" borderId="13" xfId="2" applyFont="1" applyBorder="1" applyAlignment="1">
      <alignment horizontal="left" vertical="top" wrapText="1"/>
    </xf>
    <xf numFmtId="0" fontId="15" fillId="0" borderId="14" xfId="2" applyFont="1" applyBorder="1" applyAlignment="1">
      <alignment horizontal="left" vertical="top" wrapText="1"/>
    </xf>
    <xf numFmtId="0" fontId="15" fillId="0" borderId="6"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6" xfId="2" applyFont="1" applyBorder="1" applyAlignment="1">
      <alignment horizontal="center" wrapText="1"/>
    </xf>
    <xf numFmtId="0" fontId="15" fillId="0" borderId="7" xfId="2" applyFont="1" applyBorder="1" applyAlignment="1">
      <alignment horizontal="center" wrapText="1"/>
    </xf>
    <xf numFmtId="0" fontId="15" fillId="0" borderId="8" xfId="2" applyFont="1" applyBorder="1" applyAlignment="1">
      <alignment horizontal="center" wrapText="1"/>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6" xfId="2" applyFont="1" applyBorder="1" applyAlignment="1">
      <alignment vertical="center" wrapText="1"/>
    </xf>
    <xf numFmtId="0" fontId="15" fillId="0" borderId="7" xfId="2" applyFont="1" applyBorder="1" applyAlignment="1">
      <alignment vertical="center" wrapText="1"/>
    </xf>
    <xf numFmtId="0" fontId="15" fillId="0" borderId="8" xfId="2" applyFont="1" applyBorder="1" applyAlignment="1">
      <alignment vertical="center" wrapText="1"/>
    </xf>
    <xf numFmtId="0" fontId="15" fillId="0" borderId="6" xfId="2" applyFont="1" applyBorder="1" applyAlignment="1">
      <alignment horizontal="left" vertical="top" wrapText="1"/>
    </xf>
    <xf numFmtId="0" fontId="15" fillId="0" borderId="7" xfId="2" applyFont="1" applyBorder="1" applyAlignment="1">
      <alignment horizontal="left" vertical="top" wrapText="1"/>
    </xf>
    <xf numFmtId="0" fontId="15" fillId="0" borderId="8" xfId="2" applyFont="1" applyBorder="1" applyAlignment="1">
      <alignment horizontal="left" vertical="top" wrapText="1"/>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15" fillId="0" borderId="0" xfId="2" applyFont="1" applyAlignment="1">
      <alignment horizontal="left" vertical="center" wrapText="1"/>
    </xf>
    <xf numFmtId="0" fontId="15" fillId="0" borderId="5" xfId="2" applyFont="1" applyBorder="1" applyAlignment="1">
      <alignment horizontal="left" vertical="center"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10" fontId="15" fillId="0" borderId="6" xfId="1" applyNumberFormat="1" applyFont="1" applyFill="1" applyBorder="1" applyAlignment="1">
      <alignment horizontal="center" vertical="center" wrapText="1"/>
    </xf>
    <xf numFmtId="10" fontId="15" fillId="0" borderId="8" xfId="1" applyNumberFormat="1" applyFont="1" applyFill="1" applyBorder="1" applyAlignment="1">
      <alignment horizontal="center" vertical="center" wrapText="1"/>
    </xf>
    <xf numFmtId="0" fontId="15" fillId="4" borderId="10" xfId="2" applyFont="1" applyFill="1" applyBorder="1" applyAlignment="1">
      <alignment horizontal="center"/>
    </xf>
    <xf numFmtId="0" fontId="15" fillId="4" borderId="11" xfId="2" applyFont="1" applyFill="1" applyBorder="1" applyAlignment="1">
      <alignment horizontal="center"/>
    </xf>
    <xf numFmtId="0" fontId="15" fillId="4" borderId="12" xfId="2" applyFont="1" applyFill="1" applyBorder="1" applyAlignment="1">
      <alignment horizontal="center"/>
    </xf>
    <xf numFmtId="0" fontId="15" fillId="0" borderId="7" xfId="2" applyFont="1" applyBorder="1" applyAlignment="1">
      <alignment horizontal="center" vertical="center" wrapText="1"/>
    </xf>
    <xf numFmtId="0" fontId="15" fillId="2" borderId="13" xfId="2" applyFont="1" applyFill="1" applyBorder="1" applyAlignment="1">
      <alignment horizontal="left" vertical="center" wrapText="1"/>
    </xf>
    <xf numFmtId="0" fontId="15" fillId="2" borderId="14" xfId="2" applyFont="1" applyFill="1" applyBorder="1" applyAlignment="1">
      <alignment horizontal="left" vertical="center" wrapText="1"/>
    </xf>
    <xf numFmtId="0" fontId="15" fillId="2" borderId="15" xfId="2" applyFont="1" applyFill="1" applyBorder="1" applyAlignment="1">
      <alignment horizontal="left" vertical="center" wrapText="1"/>
    </xf>
    <xf numFmtId="0" fontId="15" fillId="0" borderId="2" xfId="2" applyFont="1" applyBorder="1" applyAlignment="1">
      <alignment horizontal="center" vertical="center" wrapText="1"/>
    </xf>
    <xf numFmtId="0" fontId="15" fillId="0" borderId="0" xfId="2" applyFont="1" applyAlignment="1">
      <alignment horizontal="center" vertical="center" wrapText="1"/>
    </xf>
    <xf numFmtId="0" fontId="15" fillId="0" borderId="11" xfId="2" applyFont="1" applyBorder="1" applyAlignment="1">
      <alignment horizontal="center" vertical="center" wrapText="1"/>
    </xf>
    <xf numFmtId="0" fontId="15" fillId="2" borderId="13" xfId="2" applyFont="1" applyFill="1" applyBorder="1" applyAlignment="1">
      <alignment vertical="center" wrapText="1"/>
    </xf>
    <xf numFmtId="0" fontId="15" fillId="2" borderId="15" xfId="2" applyFont="1" applyFill="1" applyBorder="1" applyAlignment="1">
      <alignment vertical="center" wrapText="1"/>
    </xf>
    <xf numFmtId="0" fontId="15" fillId="2" borderId="1"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3"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6" xfId="2" applyFont="1" applyFill="1" applyBorder="1" applyAlignment="1">
      <alignment horizontal="center" vertical="center" wrapText="1"/>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left" vertical="center" wrapText="1"/>
    </xf>
    <xf numFmtId="8" fontId="15" fillId="0" borderId="1" xfId="3" applyNumberFormat="1" applyFont="1" applyFill="1" applyBorder="1" applyAlignment="1">
      <alignment vertical="center" wrapText="1"/>
    </xf>
    <xf numFmtId="0" fontId="15" fillId="2" borderId="1" xfId="2" applyFont="1" applyFill="1" applyBorder="1" applyAlignment="1">
      <alignment horizontal="left" vertical="center" wrapText="1"/>
    </xf>
    <xf numFmtId="0" fontId="15" fillId="2" borderId="2" xfId="2" applyFont="1" applyFill="1" applyBorder="1" applyAlignment="1">
      <alignment horizontal="left" vertical="center" wrapText="1"/>
    </xf>
    <xf numFmtId="0" fontId="15" fillId="2" borderId="3"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5" fillId="2" borderId="11" xfId="2" applyFont="1" applyFill="1" applyBorder="1" applyAlignment="1">
      <alignment horizontal="left" vertical="center" wrapText="1"/>
    </xf>
    <xf numFmtId="0" fontId="15" fillId="2" borderId="12" xfId="2" applyFont="1" applyFill="1" applyBorder="1" applyAlignment="1">
      <alignment horizontal="left" vertical="center" wrapText="1"/>
    </xf>
    <xf numFmtId="0" fontId="15" fillId="4" borderId="4" xfId="2" applyFont="1" applyFill="1" applyBorder="1" applyAlignment="1">
      <alignment horizontal="center" vertical="center" wrapText="1"/>
    </xf>
    <xf numFmtId="0" fontId="15" fillId="4" borderId="0" xfId="2" applyFont="1" applyFill="1" applyAlignment="1">
      <alignment horizontal="center" vertical="center" wrapText="1"/>
    </xf>
    <xf numFmtId="0" fontId="15" fillId="4" borderId="5" xfId="2" applyFont="1" applyFill="1" applyBorder="1" applyAlignment="1">
      <alignment horizontal="center" vertical="center" wrapText="1"/>
    </xf>
    <xf numFmtId="0" fontId="15" fillId="2" borderId="6" xfId="2" applyFont="1" applyFill="1" applyBorder="1" applyAlignment="1">
      <alignment horizontal="center" vertical="center"/>
    </xf>
    <xf numFmtId="0" fontId="9" fillId="2" borderId="6" xfId="2" applyFont="1" applyFill="1" applyBorder="1" applyAlignment="1">
      <alignment horizontal="left" vertical="center"/>
    </xf>
    <xf numFmtId="0" fontId="9" fillId="2" borderId="7" xfId="2" applyFont="1" applyFill="1" applyBorder="1" applyAlignment="1">
      <alignment horizontal="left" vertical="center"/>
    </xf>
    <xf numFmtId="0" fontId="9" fillId="2" borderId="8" xfId="2" applyFont="1" applyFill="1" applyBorder="1" applyAlignment="1">
      <alignment horizontal="left" vertical="center"/>
    </xf>
    <xf numFmtId="0" fontId="15" fillId="2" borderId="6" xfId="2" applyFont="1" applyFill="1" applyBorder="1" applyAlignment="1">
      <alignment horizontal="left" vertical="center"/>
    </xf>
    <xf numFmtId="0" fontId="15" fillId="2" borderId="8" xfId="2" applyFont="1" applyFill="1" applyBorder="1" applyAlignment="1">
      <alignment horizontal="left" vertical="center"/>
    </xf>
    <xf numFmtId="0" fontId="24" fillId="0" borderId="6" xfId="2" applyFont="1" applyBorder="1" applyAlignment="1">
      <alignment horizontal="left"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5" fillId="2" borderId="6" xfId="2" applyFont="1" applyFill="1" applyBorder="1" applyAlignment="1">
      <alignment horizontal="left" vertical="center" wrapText="1"/>
    </xf>
    <xf numFmtId="0" fontId="15" fillId="2" borderId="8" xfId="2" applyFont="1" applyFill="1" applyBorder="1" applyAlignment="1">
      <alignment horizontal="left" vertical="center" wrapText="1"/>
    </xf>
    <xf numFmtId="0" fontId="15" fillId="2" borderId="7" xfId="2" applyFont="1" applyFill="1" applyBorder="1" applyAlignment="1">
      <alignment horizontal="left" vertical="center"/>
    </xf>
    <xf numFmtId="0" fontId="15" fillId="2" borderId="6" xfId="2" applyFont="1" applyFill="1" applyBorder="1" applyAlignment="1">
      <alignment vertical="center"/>
    </xf>
    <xf numFmtId="0" fontId="15" fillId="2" borderId="7" xfId="2" applyFont="1" applyFill="1" applyBorder="1" applyAlignment="1">
      <alignment vertical="center"/>
    </xf>
    <xf numFmtId="0" fontId="15" fillId="2" borderId="8" xfId="2" applyFont="1" applyFill="1" applyBorder="1" applyAlignment="1">
      <alignment vertical="center"/>
    </xf>
    <xf numFmtId="0" fontId="15" fillId="0" borderId="10" xfId="2" applyFont="1" applyBorder="1" applyAlignment="1">
      <alignment horizontal="center"/>
    </xf>
    <xf numFmtId="0" fontId="15" fillId="0" borderId="12" xfId="2" applyFont="1" applyBorder="1" applyAlignment="1">
      <alignment horizontal="center"/>
    </xf>
    <xf numFmtId="0" fontId="15" fillId="2" borderId="7" xfId="2" applyFont="1" applyFill="1" applyBorder="1" applyAlignment="1">
      <alignment horizontal="left" vertical="center" wrapText="1"/>
    </xf>
    <xf numFmtId="0" fontId="15" fillId="4" borderId="6" xfId="2" applyFont="1" applyFill="1" applyBorder="1" applyAlignment="1">
      <alignment horizontal="center" vertical="center"/>
    </xf>
    <xf numFmtId="0" fontId="15" fillId="4" borderId="7" xfId="2" applyFont="1" applyFill="1" applyBorder="1" applyAlignment="1">
      <alignment horizontal="center" vertical="center"/>
    </xf>
    <xf numFmtId="0" fontId="15" fillId="4" borderId="8" xfId="2" applyFont="1" applyFill="1" applyBorder="1" applyAlignment="1">
      <alignment horizontal="center" vertical="center"/>
    </xf>
    <xf numFmtId="0" fontId="15" fillId="0" borderId="9" xfId="2" applyFont="1" applyBorder="1" applyAlignment="1">
      <alignment vertical="center" wrapText="1"/>
    </xf>
    <xf numFmtId="0" fontId="15" fillId="0" borderId="13" xfId="2" applyFont="1" applyBorder="1" applyAlignment="1">
      <alignment vertical="center" wrapText="1"/>
    </xf>
    <xf numFmtId="0" fontId="15" fillId="0" borderId="14" xfId="2" applyFont="1" applyBorder="1" applyAlignment="1">
      <alignment vertical="center" wrapText="1"/>
    </xf>
    <xf numFmtId="0" fontId="15" fillId="0" borderId="15" xfId="2" applyFont="1" applyBorder="1" applyAlignment="1">
      <alignment vertical="center" wrapText="1"/>
    </xf>
    <xf numFmtId="0" fontId="15" fillId="0" borderId="4" xfId="2" applyFont="1" applyBorder="1" applyAlignment="1">
      <alignment horizontal="center"/>
    </xf>
    <xf numFmtId="0" fontId="15" fillId="0" borderId="0" xfId="2" applyFont="1" applyAlignment="1">
      <alignment horizontal="center"/>
    </xf>
    <xf numFmtId="0" fontId="15" fillId="0" borderId="5" xfId="2" applyFont="1" applyBorder="1" applyAlignment="1">
      <alignment horizontal="center"/>
    </xf>
    <xf numFmtId="0" fontId="15" fillId="0" borderId="15" xfId="2" applyFont="1" applyBorder="1" applyAlignment="1">
      <alignment horizontal="left" vertical="top" wrapText="1"/>
    </xf>
    <xf numFmtId="8" fontId="15" fillId="0" borderId="6" xfId="2" applyNumberFormat="1" applyFont="1" applyBorder="1" applyAlignment="1">
      <alignment horizontal="center" vertical="center" wrapText="1"/>
    </xf>
    <xf numFmtId="44" fontId="15" fillId="0" borderId="6" xfId="3" applyFont="1" applyFill="1" applyBorder="1" applyAlignment="1">
      <alignment horizontal="center" vertical="center"/>
    </xf>
    <xf numFmtId="44" fontId="15" fillId="0" borderId="8" xfId="3" applyFont="1" applyFill="1" applyBorder="1" applyAlignment="1">
      <alignment horizontal="center" vertical="center"/>
    </xf>
    <xf numFmtId="8" fontId="15" fillId="0" borderId="6" xfId="3" applyNumberFormat="1" applyFont="1" applyFill="1" applyBorder="1" applyAlignment="1">
      <alignment horizontal="center" vertical="center" wrapText="1"/>
    </xf>
    <xf numFmtId="0" fontId="15" fillId="4" borderId="6" xfId="2" applyFont="1" applyFill="1" applyBorder="1" applyAlignment="1">
      <alignment horizontal="center"/>
    </xf>
    <xf numFmtId="0" fontId="15" fillId="4" borderId="7" xfId="2" applyFont="1" applyFill="1" applyBorder="1" applyAlignment="1">
      <alignment horizontal="center"/>
    </xf>
    <xf numFmtId="0" fontId="15" fillId="4" borderId="8" xfId="2" applyFont="1" applyFill="1" applyBorder="1" applyAlignment="1">
      <alignment horizontal="center"/>
    </xf>
    <xf numFmtId="0" fontId="15" fillId="0" borderId="1" xfId="2" applyFont="1" applyBorder="1" applyAlignment="1">
      <alignment horizontal="center" wrapText="1"/>
    </xf>
    <xf numFmtId="0" fontId="15" fillId="0" borderId="2" xfId="2" applyFont="1" applyBorder="1" applyAlignment="1">
      <alignment horizontal="center"/>
    </xf>
    <xf numFmtId="0" fontId="15" fillId="0" borderId="7" xfId="2" applyFont="1" applyBorder="1" applyAlignment="1">
      <alignment horizontal="center"/>
    </xf>
    <xf numFmtId="0" fontId="15" fillId="0" borderId="8" xfId="2" applyFont="1" applyBorder="1" applyAlignment="1">
      <alignment horizontal="center"/>
    </xf>
    <xf numFmtId="0" fontId="15" fillId="0" borderId="1" xfId="2" applyFont="1" applyBorder="1" applyAlignment="1">
      <alignment horizontal="left" vertical="top" wrapText="1"/>
    </xf>
    <xf numFmtId="0" fontId="15" fillId="0" borderId="2" xfId="2" applyFont="1" applyBorder="1" applyAlignment="1">
      <alignment horizontal="left" vertical="top" wrapText="1"/>
    </xf>
    <xf numFmtId="0" fontId="15" fillId="0" borderId="3" xfId="2" applyFont="1" applyBorder="1" applyAlignment="1">
      <alignment horizontal="left" vertical="top" wrapText="1"/>
    </xf>
    <xf numFmtId="0" fontId="15" fillId="0" borderId="10" xfId="2" applyFont="1" applyBorder="1" applyAlignment="1">
      <alignment horizontal="center" vertical="top" wrapText="1"/>
    </xf>
    <xf numFmtId="0" fontId="15" fillId="0" borderId="11" xfId="2" applyFont="1" applyBorder="1" applyAlignment="1">
      <alignment horizontal="center" vertical="top" wrapText="1"/>
    </xf>
    <xf numFmtId="0" fontId="15" fillId="0" borderId="12" xfId="2" applyFont="1" applyBorder="1" applyAlignment="1">
      <alignment horizontal="center" vertical="top" wrapText="1"/>
    </xf>
    <xf numFmtId="0" fontId="15" fillId="0" borderId="6" xfId="2" applyFont="1" applyBorder="1" applyAlignment="1">
      <alignment horizontal="center" vertical="center"/>
    </xf>
    <xf numFmtId="0" fontId="15" fillId="0" borderId="8" xfId="2" applyFont="1" applyBorder="1" applyAlignment="1">
      <alignment horizontal="center" vertical="center"/>
    </xf>
    <xf numFmtId="49" fontId="15" fillId="0" borderId="13" xfId="2" applyNumberFormat="1" applyFont="1" applyBorder="1" applyAlignment="1">
      <alignment horizontal="center" vertical="center" wrapText="1"/>
    </xf>
    <xf numFmtId="49" fontId="15" fillId="0" borderId="14" xfId="2" applyNumberFormat="1" applyFont="1" applyBorder="1" applyAlignment="1">
      <alignment horizontal="center" vertical="center" wrapText="1"/>
    </xf>
    <xf numFmtId="14" fontId="15" fillId="0" borderId="6" xfId="2" applyNumberFormat="1" applyFont="1" applyBorder="1" applyAlignment="1">
      <alignment horizontal="center" vertical="center" wrapText="1"/>
    </xf>
    <xf numFmtId="14" fontId="15" fillId="0" borderId="7" xfId="2" applyNumberFormat="1" applyFont="1" applyBorder="1" applyAlignment="1">
      <alignment horizontal="center" vertical="center" wrapText="1"/>
    </xf>
    <xf numFmtId="14" fontId="15" fillId="0" borderId="8" xfId="2" applyNumberFormat="1" applyFont="1" applyBorder="1" applyAlignment="1">
      <alignment horizontal="center" vertical="center" wrapText="1"/>
    </xf>
    <xf numFmtId="0" fontId="15" fillId="0" borderId="6" xfId="2" applyFont="1" applyBorder="1" applyAlignment="1">
      <alignment horizontal="center"/>
    </xf>
    <xf numFmtId="8" fontId="15" fillId="0" borderId="6" xfId="3" applyNumberFormat="1" applyFont="1" applyFill="1" applyBorder="1" applyAlignment="1">
      <alignment horizontal="center" vertical="center"/>
    </xf>
    <xf numFmtId="0" fontId="15" fillId="0" borderId="14" xfId="2" applyFont="1" applyBorder="1" applyAlignment="1">
      <alignment horizontal="center"/>
    </xf>
    <xf numFmtId="44" fontId="15" fillId="0" borderId="6" xfId="2" applyNumberFormat="1" applyFont="1" applyBorder="1" applyAlignment="1">
      <alignment horizontal="center"/>
    </xf>
    <xf numFmtId="44" fontId="15" fillId="0" borderId="7" xfId="2" applyNumberFormat="1" applyFont="1" applyBorder="1" applyAlignment="1">
      <alignment horizontal="center"/>
    </xf>
    <xf numFmtId="44" fontId="15" fillId="0" borderId="8" xfId="2" applyNumberFormat="1" applyFont="1" applyBorder="1" applyAlignment="1">
      <alignment horizontal="center"/>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0" fontId="15" fillId="0" borderId="9" xfId="2" applyFont="1" applyBorder="1" applyAlignment="1">
      <alignment horizontal="center" vertical="center" wrapText="1"/>
    </xf>
    <xf numFmtId="0" fontId="15" fillId="0" borderId="9" xfId="2" applyFont="1" applyBorder="1" applyAlignment="1">
      <alignment horizontal="center"/>
    </xf>
    <xf numFmtId="0" fontId="15" fillId="0" borderId="9" xfId="2" applyFont="1" applyBorder="1"/>
    <xf numFmtId="44" fontId="15" fillId="0" borderId="6" xfId="3" applyFont="1" applyBorder="1" applyAlignment="1">
      <alignment horizontal="center"/>
    </xf>
    <xf numFmtId="44" fontId="15" fillId="0" borderId="7" xfId="3" applyFont="1" applyBorder="1" applyAlignment="1">
      <alignment horizontal="center"/>
    </xf>
    <xf numFmtId="44" fontId="15" fillId="0" borderId="8" xfId="3" applyFont="1" applyBorder="1" applyAlignment="1">
      <alignment horizontal="center"/>
    </xf>
    <xf numFmtId="8" fontId="13" fillId="0" borderId="6" xfId="6" applyNumberFormat="1" applyBorder="1" applyAlignment="1">
      <alignment horizontal="center" vertical="center"/>
    </xf>
    <xf numFmtId="8" fontId="0" fillId="2" borderId="6" xfId="3" applyNumberFormat="1" applyFont="1" applyFill="1" applyBorder="1" applyAlignment="1">
      <alignment horizontal="center" vertical="center" wrapText="1"/>
    </xf>
    <xf numFmtId="9" fontId="0" fillId="2" borderId="6" xfId="1" applyFont="1" applyFill="1" applyBorder="1" applyAlignment="1">
      <alignment horizontal="center" vertical="center" wrapText="1"/>
    </xf>
    <xf numFmtId="9" fontId="0" fillId="2" borderId="8" xfId="1" applyFont="1" applyFill="1" applyBorder="1" applyAlignment="1">
      <alignment horizontal="center" vertical="center" wrapText="1"/>
    </xf>
    <xf numFmtId="0" fontId="7" fillId="0" borderId="6" xfId="6" applyFont="1" applyBorder="1" applyAlignment="1">
      <alignment horizontal="center" vertical="center" wrapText="1"/>
    </xf>
    <xf numFmtId="0" fontId="7" fillId="0" borderId="7" xfId="6" applyFont="1" applyBorder="1" applyAlignment="1">
      <alignment horizontal="center" vertical="center" wrapText="1"/>
    </xf>
    <xf numFmtId="0" fontId="7" fillId="0" borderId="8" xfId="6" applyFont="1" applyBorder="1" applyAlignment="1">
      <alignment horizontal="center" vertical="center" wrapText="1"/>
    </xf>
    <xf numFmtId="0" fontId="7" fillId="0" borderId="9" xfId="6" applyFont="1" applyBorder="1" applyAlignment="1">
      <alignment horizontal="center" vertical="center" wrapText="1"/>
    </xf>
    <xf numFmtId="0" fontId="1" fillId="0" borderId="1" xfId="6" applyFont="1" applyBorder="1" applyAlignment="1">
      <alignment horizontal="left" vertical="center"/>
    </xf>
    <xf numFmtId="0" fontId="1" fillId="0" borderId="2" xfId="6" applyFont="1" applyBorder="1" applyAlignment="1">
      <alignment horizontal="left" vertical="center"/>
    </xf>
    <xf numFmtId="0" fontId="1" fillId="0" borderId="3" xfId="6" applyFont="1" applyBorder="1" applyAlignment="1">
      <alignment horizontal="left" vertical="center"/>
    </xf>
    <xf numFmtId="0" fontId="1" fillId="0" borderId="4" xfId="6" applyFont="1" applyBorder="1" applyAlignment="1">
      <alignment horizontal="left" vertical="center"/>
    </xf>
    <xf numFmtId="0" fontId="1" fillId="0" borderId="0" xfId="6" applyFont="1" applyAlignment="1">
      <alignment horizontal="left" vertical="center"/>
    </xf>
    <xf numFmtId="0" fontId="1" fillId="0" borderId="5" xfId="6" applyFont="1" applyBorder="1" applyAlignment="1">
      <alignment horizontal="left" vertical="center"/>
    </xf>
    <xf numFmtId="0" fontId="1" fillId="0" borderId="6" xfId="6" applyFont="1" applyBorder="1" applyAlignment="1">
      <alignment vertical="center" wrapText="1"/>
    </xf>
    <xf numFmtId="0" fontId="1" fillId="0" borderId="7" xfId="6" applyFont="1" applyBorder="1" applyAlignment="1">
      <alignment vertical="center" wrapText="1"/>
    </xf>
    <xf numFmtId="0" fontId="1" fillId="0" borderId="8" xfId="6" applyFont="1" applyBorder="1" applyAlignment="1">
      <alignment vertical="center" wrapText="1"/>
    </xf>
    <xf numFmtId="0" fontId="13" fillId="0" borderId="10" xfId="6" applyBorder="1" applyAlignment="1">
      <alignment vertical="center"/>
    </xf>
    <xf numFmtId="0" fontId="13" fillId="0" borderId="12" xfId="6" applyBorder="1" applyAlignment="1">
      <alignment vertical="center"/>
    </xf>
    <xf numFmtId="0" fontId="13" fillId="0" borderId="10" xfId="6" applyBorder="1" applyAlignment="1">
      <alignment horizontal="center"/>
    </xf>
    <xf numFmtId="0" fontId="13" fillId="0" borderId="12" xfId="6" applyBorder="1" applyAlignment="1">
      <alignment horizontal="center"/>
    </xf>
    <xf numFmtId="0" fontId="13" fillId="2" borderId="14" xfId="6" applyFill="1" applyBorder="1" applyAlignment="1">
      <alignment horizontal="left" vertical="top" wrapText="1"/>
    </xf>
    <xf numFmtId="0" fontId="1" fillId="5" borderId="1" xfId="6" applyFont="1" applyFill="1" applyBorder="1" applyAlignment="1">
      <alignment horizontal="left" vertical="center" wrapText="1"/>
    </xf>
    <xf numFmtId="0" fontId="13" fillId="5" borderId="2" xfId="6" applyFill="1" applyBorder="1" applyAlignment="1">
      <alignment horizontal="left" vertical="center" wrapText="1"/>
    </xf>
    <xf numFmtId="0" fontId="13" fillId="5" borderId="3" xfId="6" applyFill="1" applyBorder="1" applyAlignment="1">
      <alignment horizontal="left" vertical="center" wrapText="1"/>
    </xf>
    <xf numFmtId="0" fontId="13" fillId="5" borderId="4" xfId="6" applyFill="1" applyBorder="1" applyAlignment="1">
      <alignment horizontal="left" vertical="center" wrapText="1"/>
    </xf>
    <xf numFmtId="0" fontId="13" fillId="5" borderId="0" xfId="6" applyFill="1" applyAlignment="1">
      <alignment horizontal="left" vertical="center" wrapText="1"/>
    </xf>
    <xf numFmtId="0" fontId="13" fillId="5" borderId="5" xfId="6" applyFill="1" applyBorder="1" applyAlignment="1">
      <alignment horizontal="left" vertical="center" wrapText="1"/>
    </xf>
    <xf numFmtId="0" fontId="1" fillId="2" borderId="8" xfId="6" applyFont="1" applyFill="1" applyBorder="1" applyAlignment="1">
      <alignment horizontal="left" vertical="center" wrapText="1"/>
    </xf>
    <xf numFmtId="0" fontId="5" fillId="2" borderId="13" xfId="6" applyFont="1" applyFill="1" applyBorder="1" applyAlignment="1">
      <alignment vertical="center" wrapText="1"/>
    </xf>
    <xf numFmtId="0" fontId="5" fillId="2" borderId="15" xfId="6" applyFont="1" applyFill="1" applyBorder="1" applyAlignment="1">
      <alignment vertical="center" wrapText="1"/>
    </xf>
    <xf numFmtId="0" fontId="1" fillId="2" borderId="1" xfId="6" applyFont="1" applyFill="1" applyBorder="1" applyAlignment="1">
      <alignment horizontal="center" vertical="center"/>
    </xf>
    <xf numFmtId="0" fontId="13" fillId="2" borderId="2" xfId="6" applyFill="1" applyBorder="1" applyAlignment="1">
      <alignment horizontal="center" vertical="center"/>
    </xf>
    <xf numFmtId="0" fontId="13" fillId="2" borderId="3" xfId="6" applyFill="1" applyBorder="1" applyAlignment="1">
      <alignment horizontal="center" vertical="center"/>
    </xf>
    <xf numFmtId="0" fontId="13" fillId="2" borderId="10" xfId="6" applyFill="1" applyBorder="1" applyAlignment="1">
      <alignment horizontal="center" vertical="center"/>
    </xf>
    <xf numFmtId="0" fontId="13" fillId="2" borderId="11" xfId="6" applyFill="1" applyBorder="1" applyAlignment="1">
      <alignment horizontal="center" vertical="center"/>
    </xf>
    <xf numFmtId="0" fontId="13" fillId="2" borderId="12" xfId="6" applyFill="1" applyBorder="1" applyAlignment="1">
      <alignment horizontal="center" vertical="center"/>
    </xf>
    <xf numFmtId="0" fontId="1" fillId="5" borderId="6" xfId="6" applyFont="1" applyFill="1" applyBorder="1" applyAlignment="1">
      <alignment horizontal="center" vertical="center"/>
    </xf>
    <xf numFmtId="0" fontId="13" fillId="5" borderId="7" xfId="6" applyFill="1" applyBorder="1" applyAlignment="1">
      <alignment horizontal="center" vertical="center"/>
    </xf>
    <xf numFmtId="0" fontId="13" fillId="5" borderId="8" xfId="6" applyFill="1" applyBorder="1" applyAlignment="1">
      <alignment horizontal="center" vertical="center"/>
    </xf>
    <xf numFmtId="0" fontId="5" fillId="2" borderId="9" xfId="6" applyFont="1" applyFill="1" applyBorder="1" applyAlignment="1">
      <alignment horizontal="left" vertical="center" wrapText="1"/>
    </xf>
    <xf numFmtId="8" fontId="1" fillId="2" borderId="1" xfId="3" applyNumberFormat="1" applyFont="1" applyFill="1" applyBorder="1" applyAlignment="1">
      <alignment vertical="center" wrapText="1"/>
    </xf>
    <xf numFmtId="0" fontId="5" fillId="2" borderId="1" xfId="6" applyFont="1" applyFill="1" applyBorder="1" applyAlignment="1">
      <alignment horizontal="left" vertical="center" wrapText="1"/>
    </xf>
    <xf numFmtId="0" fontId="5" fillId="2" borderId="2" xfId="6" applyFont="1" applyFill="1" applyBorder="1" applyAlignment="1">
      <alignment horizontal="left" vertical="center" wrapText="1"/>
    </xf>
    <xf numFmtId="0" fontId="5" fillId="2" borderId="3" xfId="6" applyFont="1" applyFill="1" applyBorder="1" applyAlignment="1">
      <alignment horizontal="left" vertical="center" wrapText="1"/>
    </xf>
    <xf numFmtId="0" fontId="5" fillId="2" borderId="10" xfId="6" applyFont="1" applyFill="1" applyBorder="1" applyAlignment="1">
      <alignment horizontal="left" vertical="center" wrapText="1"/>
    </xf>
    <xf numFmtId="0" fontId="5" fillId="2" borderId="11" xfId="6" applyFont="1" applyFill="1" applyBorder="1" applyAlignment="1">
      <alignment horizontal="left" vertical="center" wrapText="1"/>
    </xf>
    <xf numFmtId="0" fontId="5" fillId="2" borderId="12" xfId="6" applyFont="1" applyFill="1" applyBorder="1" applyAlignment="1">
      <alignment horizontal="left" vertical="center" wrapText="1"/>
    </xf>
    <xf numFmtId="8" fontId="0" fillId="2" borderId="1" xfId="3" applyNumberFormat="1" applyFont="1" applyFill="1" applyBorder="1" applyAlignment="1">
      <alignment vertical="center" wrapText="1"/>
    </xf>
    <xf numFmtId="0" fontId="5" fillId="2" borderId="6" xfId="6" applyFont="1" applyFill="1" applyBorder="1" applyAlignment="1">
      <alignment horizontal="left" vertical="center"/>
    </xf>
    <xf numFmtId="0" fontId="1" fillId="5" borderId="6" xfId="6" applyFont="1" applyFill="1" applyBorder="1" applyAlignment="1">
      <alignment horizontal="left" vertical="center" wrapText="1"/>
    </xf>
    <xf numFmtId="0" fontId="1" fillId="5" borderId="7" xfId="6" applyFont="1" applyFill="1" applyBorder="1" applyAlignment="1">
      <alignment horizontal="left" vertical="center" wrapText="1"/>
    </xf>
    <xf numFmtId="0" fontId="1" fillId="5" borderId="8" xfId="6" applyFont="1" applyFill="1" applyBorder="1" applyAlignment="1">
      <alignment horizontal="left" vertical="center" wrapText="1"/>
    </xf>
    <xf numFmtId="0" fontId="18" fillId="2" borderId="4" xfId="6" applyFont="1" applyFill="1" applyBorder="1" applyAlignment="1">
      <alignment horizontal="center" vertical="center"/>
    </xf>
    <xf numFmtId="0" fontId="18" fillId="2" borderId="0" xfId="6" applyFont="1" applyFill="1" applyAlignment="1">
      <alignment horizontal="center" vertical="center"/>
    </xf>
    <xf numFmtId="0" fontId="18" fillId="2" borderId="5" xfId="6" applyFont="1" applyFill="1" applyBorder="1" applyAlignment="1">
      <alignment horizontal="center" vertical="center"/>
    </xf>
    <xf numFmtId="0" fontId="5" fillId="2" borderId="13" xfId="6" applyFont="1" applyFill="1" applyBorder="1" applyAlignment="1">
      <alignment horizontal="left" vertical="center" wrapText="1"/>
    </xf>
    <xf numFmtId="0" fontId="5" fillId="2" borderId="14" xfId="6" applyFont="1" applyFill="1" applyBorder="1" applyAlignment="1">
      <alignment horizontal="left" vertical="center" wrapText="1"/>
    </xf>
    <xf numFmtId="0" fontId="5" fillId="2" borderId="15" xfId="6" applyFont="1" applyFill="1" applyBorder="1" applyAlignment="1">
      <alignment horizontal="left" vertical="center" wrapText="1"/>
    </xf>
    <xf numFmtId="0" fontId="1" fillId="5" borderId="2"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 fillId="5" borderId="0" xfId="6" applyFont="1" applyFill="1" applyAlignment="1">
      <alignment horizontal="center" vertical="center" wrapText="1"/>
    </xf>
    <xf numFmtId="0" fontId="1" fillId="5" borderId="5" xfId="6" applyFont="1" applyFill="1" applyBorder="1" applyAlignment="1">
      <alignment horizontal="center" vertical="center" wrapText="1"/>
    </xf>
    <xf numFmtId="0" fontId="1" fillId="5" borderId="10" xfId="6" applyFont="1" applyFill="1" applyBorder="1" applyAlignment="1">
      <alignment horizontal="center" vertical="center" wrapText="1"/>
    </xf>
    <xf numFmtId="0" fontId="1" fillId="5" borderId="11" xfId="6" applyFont="1" applyFill="1" applyBorder="1" applyAlignment="1">
      <alignment horizontal="center" vertical="center" wrapText="1"/>
    </xf>
    <xf numFmtId="0" fontId="1" fillId="5" borderId="12" xfId="6"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2"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0"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12" xfId="6" applyFont="1" applyBorder="1" applyAlignment="1">
      <alignment horizontal="center" vertical="center" wrapText="1"/>
    </xf>
    <xf numFmtId="10" fontId="0" fillId="0" borderId="6" xfId="1" applyNumberFormat="1" applyFont="1" applyFill="1" applyBorder="1" applyAlignment="1">
      <alignment horizontal="center" vertical="center" wrapText="1"/>
    </xf>
    <xf numFmtId="10" fontId="0" fillId="0" borderId="8" xfId="1" applyNumberFormat="1" applyFont="1" applyFill="1" applyBorder="1" applyAlignment="1">
      <alignment horizontal="center" vertical="center" wrapText="1"/>
    </xf>
    <xf numFmtId="49" fontId="1" fillId="0" borderId="15" xfId="6" applyNumberFormat="1" applyFont="1" applyBorder="1" applyAlignment="1">
      <alignment horizontal="center" vertical="center" wrapText="1"/>
    </xf>
    <xf numFmtId="0" fontId="13" fillId="0" borderId="6" xfId="6" applyBorder="1" applyAlignment="1">
      <alignment horizontal="center" wrapText="1"/>
    </xf>
    <xf numFmtId="0" fontId="13" fillId="0" borderId="7" xfId="6" applyBorder="1" applyAlignment="1">
      <alignment horizontal="center" wrapText="1"/>
    </xf>
    <xf numFmtId="0" fontId="13" fillId="0" borderId="8" xfId="6" applyBorder="1" applyAlignment="1">
      <alignment horizontal="center" wrapText="1"/>
    </xf>
    <xf numFmtId="0" fontId="7" fillId="0" borderId="6" xfId="6" applyFont="1" applyBorder="1" applyAlignment="1">
      <alignment horizontal="right" vertical="center" wrapText="1"/>
    </xf>
    <xf numFmtId="0" fontId="7" fillId="0" borderId="7" xfId="6" applyFont="1" applyBorder="1" applyAlignment="1">
      <alignment horizontal="right" vertical="center" wrapText="1"/>
    </xf>
    <xf numFmtId="0" fontId="7" fillId="0" borderId="8" xfId="6" applyFont="1" applyBorder="1" applyAlignment="1">
      <alignment horizontal="right" vertical="center" wrapText="1"/>
    </xf>
    <xf numFmtId="0" fontId="25" fillId="2" borderId="6" xfId="6" applyFont="1" applyFill="1" applyBorder="1" applyAlignment="1">
      <alignment horizontal="left" vertical="center" wrapText="1"/>
    </xf>
    <xf numFmtId="0" fontId="25" fillId="2" borderId="8" xfId="6" applyFont="1" applyFill="1" applyBorder="1" applyAlignment="1">
      <alignment horizontal="left" vertical="center" wrapText="1"/>
    </xf>
    <xf numFmtId="0" fontId="1" fillId="2" borderId="7" xfId="6" applyFont="1" applyFill="1" applyBorder="1" applyAlignment="1">
      <alignment horizontal="left" vertical="center" wrapText="1"/>
    </xf>
    <xf numFmtId="0" fontId="5" fillId="2" borderId="7" xfId="6" applyFont="1" applyFill="1" applyBorder="1" applyAlignment="1">
      <alignment horizontal="left" vertical="center"/>
    </xf>
    <xf numFmtId="0" fontId="5" fillId="2" borderId="8" xfId="6" applyFont="1" applyFill="1" applyBorder="1" applyAlignment="1">
      <alignment horizontal="left" vertical="center"/>
    </xf>
    <xf numFmtId="0" fontId="1" fillId="5" borderId="6" xfId="6" applyFont="1" applyFill="1" applyBorder="1" applyAlignment="1">
      <alignment vertical="center" wrapText="1"/>
    </xf>
    <xf numFmtId="0" fontId="13" fillId="5" borderId="7" xfId="6" applyFill="1" applyBorder="1" applyAlignment="1">
      <alignment vertical="center" wrapText="1"/>
    </xf>
    <xf numFmtId="0" fontId="13" fillId="5" borderId="8" xfId="6" applyFill="1" applyBorder="1" applyAlignment="1">
      <alignment vertical="center" wrapText="1"/>
    </xf>
    <xf numFmtId="0" fontId="15" fillId="2" borderId="4" xfId="6" applyFont="1" applyFill="1" applyBorder="1" applyAlignment="1">
      <alignment horizontal="center" vertical="center"/>
    </xf>
    <xf numFmtId="0" fontId="15" fillId="2" borderId="0" xfId="6" applyFont="1" applyFill="1" applyAlignment="1">
      <alignment horizontal="center" vertical="center"/>
    </xf>
    <xf numFmtId="0" fontId="15" fillId="2" borderId="5" xfId="6" applyFont="1" applyFill="1" applyBorder="1" applyAlignment="1">
      <alignment horizontal="center" vertical="center"/>
    </xf>
    <xf numFmtId="0" fontId="1" fillId="0" borderId="2" xfId="6" applyFont="1" applyBorder="1" applyAlignment="1">
      <alignment horizontal="center" vertical="center" wrapText="1"/>
    </xf>
    <xf numFmtId="0" fontId="1" fillId="0" borderId="0" xfId="6" applyFont="1" applyAlignment="1">
      <alignment horizontal="center" vertical="center" wrapText="1"/>
    </xf>
  </cellXfs>
  <cellStyles count="8">
    <cellStyle name="Moneda" xfId="5" builtinId="4"/>
    <cellStyle name="Moneda 2" xfId="3"/>
    <cellStyle name="Moneda 3" xfId="7"/>
    <cellStyle name="Normal" xfId="0" builtinId="0"/>
    <cellStyle name="Normal 2" xfId="2"/>
    <cellStyle name="Normal 3" xfId="6"/>
    <cellStyle name="Porcentaje" xfId="1"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1763375" y="1176337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2100</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1763375" y="1176337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2</xdr:col>
      <xdr:colOff>485775</xdr:colOff>
      <xdr:row>61</xdr:row>
      <xdr:rowOff>247650</xdr:rowOff>
    </xdr:from>
    <xdr:to>
      <xdr:col>2</xdr:col>
      <xdr:colOff>733425</xdr:colOff>
      <xdr:row>61</xdr:row>
      <xdr:rowOff>457200</xdr:rowOff>
    </xdr:to>
    <xdr:sp macro="" textlink="">
      <xdr:nvSpPr>
        <xdr:cNvPr id="4" name="Text Box 4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3095625" y="145256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5" name="TextBox 86">
          <a:extLst>
            <a:ext uri="{FF2B5EF4-FFF2-40B4-BE49-F238E27FC236}">
              <a16:creationId xmlns:a16="http://schemas.microsoft.com/office/drawing/2014/main" xmlns="" id="{00000000-0008-0000-0000-000005000000}"/>
            </a:ext>
          </a:extLst>
        </xdr:cNvPr>
        <xdr:cNvSpPr txBox="1"/>
      </xdr:nvSpPr>
      <xdr:spPr>
        <a:xfrm>
          <a:off x="28575" y="10944225"/>
          <a:ext cx="5372100" cy="1714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2</xdr:col>
      <xdr:colOff>485775</xdr:colOff>
      <xdr:row>61</xdr:row>
      <xdr:rowOff>247650</xdr:rowOff>
    </xdr:from>
    <xdr:to>
      <xdr:col>2</xdr:col>
      <xdr:colOff>733425</xdr:colOff>
      <xdr:row>61</xdr:row>
      <xdr:rowOff>457200</xdr:rowOff>
    </xdr:to>
    <xdr:sp macro="" textlink="">
      <xdr:nvSpPr>
        <xdr:cNvPr id="8" name="Text Box 45">
          <a:extLst>
            <a:ext uri="{FF2B5EF4-FFF2-40B4-BE49-F238E27FC236}">
              <a16:creationId xmlns:a16="http://schemas.microsoft.com/office/drawing/2014/main" xmlns="" id="{00000000-0008-0000-0000-000008000000}"/>
            </a:ext>
          </a:extLst>
        </xdr:cNvPr>
        <xdr:cNvSpPr txBox="1">
          <a:spLocks noChangeArrowheads="1"/>
        </xdr:cNvSpPr>
      </xdr:nvSpPr>
      <xdr:spPr bwMode="auto">
        <a:xfrm>
          <a:off x="3095625" y="145256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editAs="oneCell">
    <xdr:from>
      <xdr:col>0</xdr:col>
      <xdr:colOff>57150</xdr:colOff>
      <xdr:row>0</xdr:row>
      <xdr:rowOff>85725</xdr:rowOff>
    </xdr:from>
    <xdr:to>
      <xdr:col>2</xdr:col>
      <xdr:colOff>489585</xdr:colOff>
      <xdr:row>7</xdr:row>
      <xdr:rowOff>104775</xdr:rowOff>
    </xdr:to>
    <xdr:pic>
      <xdr:nvPicPr>
        <xdr:cNvPr id="7" name="6 Imagen" descr="Texto&#10;&#10;Descripción generada automáticamente con confianza media">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5725"/>
          <a:ext cx="3328035" cy="1514475"/>
        </a:xfrm>
        <a:prstGeom prst="rect">
          <a:avLst/>
        </a:prstGeom>
        <a:noFill/>
        <a:ln>
          <a:noFill/>
        </a:ln>
      </xdr:spPr>
    </xdr:pic>
    <xdr:clientData/>
  </xdr:twoCellAnchor>
  <xdr:twoCellAnchor editAs="oneCell">
    <xdr:from>
      <xdr:col>13</xdr:col>
      <xdr:colOff>76200</xdr:colOff>
      <xdr:row>0</xdr:row>
      <xdr:rowOff>47625</xdr:rowOff>
    </xdr:from>
    <xdr:to>
      <xdr:col>17</xdr:col>
      <xdr:colOff>1076325</xdr:colOff>
      <xdr:row>7</xdr:row>
      <xdr:rowOff>123825</xdr:rowOff>
    </xdr:to>
    <xdr:pic>
      <xdr:nvPicPr>
        <xdr:cNvPr id="9" name="8 Imagen" descr="Imagen que contiene Logotipo&#10;&#10;Descripción generada automáticamente">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91825" y="47625"/>
          <a:ext cx="3124200" cy="15716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192767</xdr:colOff>
      <xdr:row>0</xdr:row>
      <xdr:rowOff>56697</xdr:rowOff>
    </xdr:from>
    <xdr:ext cx="3254375" cy="1542142"/>
    <xdr:pic>
      <xdr:nvPicPr>
        <xdr:cNvPr id="2" name="1 Imagen" descr="Imagen que contiene Logotipo&#10;&#10;Descripción generada automáticamente">
          <a:extLst>
            <a:ext uri="{FF2B5EF4-FFF2-40B4-BE49-F238E27FC236}">
              <a16:creationId xmlns:a16="http://schemas.microsoft.com/office/drawing/2014/main" xmlns="" id="{15BC17BD-8D8B-4F22-8ACB-65AF1D9802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7967" y="56697"/>
          <a:ext cx="3254375" cy="1542142"/>
        </a:xfrm>
        <a:prstGeom prst="rect">
          <a:avLst/>
        </a:prstGeom>
        <a:noFill/>
        <a:ln>
          <a:noFill/>
        </a:ln>
      </xdr:spPr>
    </xdr:pic>
    <xdr:clientData/>
  </xdr:oneCellAnchor>
  <xdr:oneCellAnchor>
    <xdr:from>
      <xdr:col>0</xdr:col>
      <xdr:colOff>181428</xdr:colOff>
      <xdr:row>0</xdr:row>
      <xdr:rowOff>102053</xdr:rowOff>
    </xdr:from>
    <xdr:ext cx="3061608" cy="1440090"/>
    <xdr:pic>
      <xdr:nvPicPr>
        <xdr:cNvPr id="3" name="2 Imagen" descr="Texto&#10;&#10;Descripción generada automáticamente con confianza media">
          <a:extLst>
            <a:ext uri="{FF2B5EF4-FFF2-40B4-BE49-F238E27FC236}">
              <a16:creationId xmlns:a16="http://schemas.microsoft.com/office/drawing/2014/main" xmlns="" id="{94972101-D01B-447F-9F61-B4A93FD37E6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428" y="102053"/>
          <a:ext cx="3061608" cy="144009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xdr:from>
      <xdr:col>2</xdr:col>
      <xdr:colOff>485775</xdr:colOff>
      <xdr:row>92</xdr:row>
      <xdr:rowOff>161925</xdr:rowOff>
    </xdr:from>
    <xdr:to>
      <xdr:col>2</xdr:col>
      <xdr:colOff>733425</xdr:colOff>
      <xdr:row>92</xdr:row>
      <xdr:rowOff>161925</xdr:rowOff>
    </xdr:to>
    <xdr:sp macro="" textlink="">
      <xdr:nvSpPr>
        <xdr:cNvPr id="2" name="Text Box 45">
          <a:extLst>
            <a:ext uri="{FF2B5EF4-FFF2-40B4-BE49-F238E27FC236}">
              <a16:creationId xmlns:a16="http://schemas.microsoft.com/office/drawing/2014/main" xmlns="" id="{564D7945-AEA2-44A8-98D9-F054FF27C40D}"/>
            </a:ext>
          </a:extLst>
        </xdr:cNvPr>
        <xdr:cNvSpPr txBox="1">
          <a:spLocks noChangeArrowheads="1"/>
        </xdr:cNvSpPr>
      </xdr:nvSpPr>
      <xdr:spPr bwMode="auto">
        <a:xfrm>
          <a:off x="1704975" y="150590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xmlns="" id="{F9226E6B-92F8-414F-B3A3-8BCA421ED82E}"/>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4" name="Text Box 32">
          <a:extLst>
            <a:ext uri="{FF2B5EF4-FFF2-40B4-BE49-F238E27FC236}">
              <a16:creationId xmlns:a16="http://schemas.microsoft.com/office/drawing/2014/main" xmlns="" id="{69D09865-8A68-4AF4-B0CE-2BC97D79D3A0}"/>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5" name="Text Box 32">
          <a:extLst>
            <a:ext uri="{FF2B5EF4-FFF2-40B4-BE49-F238E27FC236}">
              <a16:creationId xmlns:a16="http://schemas.microsoft.com/office/drawing/2014/main" xmlns="" id="{8DC3B2D7-A699-4BD4-8633-D3649D9D0104}"/>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6" name="Text Box 32">
          <a:extLst>
            <a:ext uri="{FF2B5EF4-FFF2-40B4-BE49-F238E27FC236}">
              <a16:creationId xmlns:a16="http://schemas.microsoft.com/office/drawing/2014/main" xmlns="" id="{2A036EE9-167B-49A7-AA5E-E6160F520CBE}"/>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7" name="Text Box 32">
          <a:extLst>
            <a:ext uri="{FF2B5EF4-FFF2-40B4-BE49-F238E27FC236}">
              <a16:creationId xmlns:a16="http://schemas.microsoft.com/office/drawing/2014/main" xmlns="" id="{2FA5FBE8-2724-4298-8E7D-0627EAB5D687}"/>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8" name="Text Box 32">
          <a:extLst>
            <a:ext uri="{FF2B5EF4-FFF2-40B4-BE49-F238E27FC236}">
              <a16:creationId xmlns:a16="http://schemas.microsoft.com/office/drawing/2014/main" xmlns="" id="{041A1070-906B-42CF-9761-75F1E41D12D1}"/>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9" name="Text Box 32">
          <a:extLst>
            <a:ext uri="{FF2B5EF4-FFF2-40B4-BE49-F238E27FC236}">
              <a16:creationId xmlns:a16="http://schemas.microsoft.com/office/drawing/2014/main" xmlns="" id="{F00D566F-9D85-44CF-A50B-3E4AF493826F}"/>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oneCellAnchor>
    <xdr:from>
      <xdr:col>0</xdr:col>
      <xdr:colOff>226218</xdr:colOff>
      <xdr:row>0</xdr:row>
      <xdr:rowOff>23812</xdr:rowOff>
    </xdr:from>
    <xdr:ext cx="3738563" cy="1547813"/>
    <xdr:pic>
      <xdr:nvPicPr>
        <xdr:cNvPr id="10" name="9 Imagen" descr="Texto&#10;&#10;Descripción generada automáticamente con confianza media">
          <a:extLst>
            <a:ext uri="{FF2B5EF4-FFF2-40B4-BE49-F238E27FC236}">
              <a16:creationId xmlns:a16="http://schemas.microsoft.com/office/drawing/2014/main" xmlns="" id="{5B82AE61-20A4-44BC-8A1B-CC08C7EFECB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8" y="23812"/>
          <a:ext cx="3738563" cy="1547813"/>
        </a:xfrm>
        <a:prstGeom prst="rect">
          <a:avLst/>
        </a:prstGeom>
        <a:noFill/>
        <a:ln>
          <a:noFill/>
        </a:ln>
      </xdr:spPr>
    </xdr:pic>
    <xdr:clientData/>
  </xdr:oneCellAnchor>
  <xdr:oneCellAnchor>
    <xdr:from>
      <xdr:col>12</xdr:col>
      <xdr:colOff>130969</xdr:colOff>
      <xdr:row>0</xdr:row>
      <xdr:rowOff>119062</xdr:rowOff>
    </xdr:from>
    <xdr:ext cx="3833812" cy="1464469"/>
    <xdr:pic>
      <xdr:nvPicPr>
        <xdr:cNvPr id="11" name="11 Imagen" descr="Imagen que contiene Logotipo&#10;&#10;Descripción generada automáticamente">
          <a:extLst>
            <a:ext uri="{FF2B5EF4-FFF2-40B4-BE49-F238E27FC236}">
              <a16:creationId xmlns:a16="http://schemas.microsoft.com/office/drawing/2014/main" xmlns="" id="{F03AA98E-7612-432C-AB2C-FA8EB77662E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169" y="119062"/>
          <a:ext cx="3833812" cy="1464469"/>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twoCellAnchor>
    <xdr:from>
      <xdr:col>3</xdr:col>
      <xdr:colOff>619124</xdr:colOff>
      <xdr:row>45</xdr:row>
      <xdr:rowOff>0</xdr:rowOff>
    </xdr:from>
    <xdr:to>
      <xdr:col>4</xdr:col>
      <xdr:colOff>9524</xdr:colOff>
      <xdr:row>45</xdr:row>
      <xdr:rowOff>9526</xdr:rowOff>
    </xdr:to>
    <xdr:sp macro="" textlink="">
      <xdr:nvSpPr>
        <xdr:cNvPr id="2" name="Text Box 47">
          <a:extLst>
            <a:ext uri="{FF2B5EF4-FFF2-40B4-BE49-F238E27FC236}">
              <a16:creationId xmlns:a16="http://schemas.microsoft.com/office/drawing/2014/main" xmlns="" id="{B797AAC5-888E-4971-A534-99877F1CDC87}"/>
            </a:ext>
          </a:extLst>
        </xdr:cNvPr>
        <xdr:cNvSpPr txBox="1">
          <a:spLocks noChangeArrowheads="1"/>
        </xdr:cNvSpPr>
      </xdr:nvSpPr>
      <xdr:spPr bwMode="auto">
        <a:xfrm>
          <a:off x="2438399" y="7286625"/>
          <a:ext cx="9525" cy="9526"/>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22</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xmlns="" id="{4316D436-FC39-46EF-87D7-FC83DAB51631}"/>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xmlns="" id="{100A88B1-517D-4686-9C20-9C8988D47EC0}"/>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2</xdr:col>
      <xdr:colOff>485775</xdr:colOff>
      <xdr:row>68</xdr:row>
      <xdr:rowOff>161925</xdr:rowOff>
    </xdr:from>
    <xdr:to>
      <xdr:col>2</xdr:col>
      <xdr:colOff>733425</xdr:colOff>
      <xdr:row>68</xdr:row>
      <xdr:rowOff>161925</xdr:rowOff>
    </xdr:to>
    <xdr:sp macro="" textlink="">
      <xdr:nvSpPr>
        <xdr:cNvPr id="5" name="Text Box 45">
          <a:extLst>
            <a:ext uri="{FF2B5EF4-FFF2-40B4-BE49-F238E27FC236}">
              <a16:creationId xmlns:a16="http://schemas.microsoft.com/office/drawing/2014/main" xmlns="" id="{94479E47-E56B-4A51-B88B-B7A30A9E035D}"/>
            </a:ext>
          </a:extLst>
        </xdr:cNvPr>
        <xdr:cNvSpPr txBox="1">
          <a:spLocks noChangeArrowheads="1"/>
        </xdr:cNvSpPr>
      </xdr:nvSpPr>
      <xdr:spPr bwMode="auto">
        <a:xfrm>
          <a:off x="1704975" y="111728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19</xdr:col>
      <xdr:colOff>0</xdr:colOff>
      <xdr:row>70</xdr:row>
      <xdr:rowOff>247650</xdr:rowOff>
    </xdr:from>
    <xdr:to>
      <xdr:col>19</xdr:col>
      <xdr:colOff>0</xdr:colOff>
      <xdr:row>70</xdr:row>
      <xdr:rowOff>457200</xdr:rowOff>
    </xdr:to>
    <xdr:sp macro="" textlink="">
      <xdr:nvSpPr>
        <xdr:cNvPr id="6" name="Text Box 45">
          <a:extLst>
            <a:ext uri="{FF2B5EF4-FFF2-40B4-BE49-F238E27FC236}">
              <a16:creationId xmlns:a16="http://schemas.microsoft.com/office/drawing/2014/main" xmlns="" id="{2D30E640-50C5-4445-A02D-64AE98DDEEEF}"/>
            </a:ext>
          </a:extLst>
        </xdr:cNvPr>
        <xdr:cNvSpPr txBox="1">
          <a:spLocks noChangeArrowheads="1"/>
        </xdr:cNvSpPr>
      </xdr:nvSpPr>
      <xdr:spPr bwMode="auto">
        <a:xfrm>
          <a:off x="11582400" y="11496675"/>
          <a:ext cx="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2</xdr:col>
      <xdr:colOff>485775</xdr:colOff>
      <xdr:row>68</xdr:row>
      <xdr:rowOff>247650</xdr:rowOff>
    </xdr:from>
    <xdr:to>
      <xdr:col>2</xdr:col>
      <xdr:colOff>733425</xdr:colOff>
      <xdr:row>68</xdr:row>
      <xdr:rowOff>457200</xdr:rowOff>
    </xdr:to>
    <xdr:sp macro="" textlink="">
      <xdr:nvSpPr>
        <xdr:cNvPr id="7" name="Text Box 45">
          <a:extLst>
            <a:ext uri="{FF2B5EF4-FFF2-40B4-BE49-F238E27FC236}">
              <a16:creationId xmlns:a16="http://schemas.microsoft.com/office/drawing/2014/main" xmlns="" id="{935440F2-8EF1-4C3F-B72A-9665C06F26FD}"/>
            </a:ext>
          </a:extLst>
        </xdr:cNvPr>
        <xdr:cNvSpPr txBox="1">
          <a:spLocks noChangeArrowheads="1"/>
        </xdr:cNvSpPr>
      </xdr:nvSpPr>
      <xdr:spPr bwMode="auto">
        <a:xfrm>
          <a:off x="1704975" y="1117282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2</xdr:col>
      <xdr:colOff>485775</xdr:colOff>
      <xdr:row>70</xdr:row>
      <xdr:rowOff>247650</xdr:rowOff>
    </xdr:from>
    <xdr:to>
      <xdr:col>2</xdr:col>
      <xdr:colOff>733425</xdr:colOff>
      <xdr:row>70</xdr:row>
      <xdr:rowOff>457200</xdr:rowOff>
    </xdr:to>
    <xdr:sp macro="" textlink="">
      <xdr:nvSpPr>
        <xdr:cNvPr id="8" name="Text Box 45">
          <a:extLst>
            <a:ext uri="{FF2B5EF4-FFF2-40B4-BE49-F238E27FC236}">
              <a16:creationId xmlns:a16="http://schemas.microsoft.com/office/drawing/2014/main" xmlns="" id="{634CC467-F140-4B71-8078-8B594AFF6807}"/>
            </a:ext>
          </a:extLst>
        </xdr:cNvPr>
        <xdr:cNvSpPr txBox="1">
          <a:spLocks noChangeArrowheads="1"/>
        </xdr:cNvSpPr>
      </xdr:nvSpPr>
      <xdr:spPr bwMode="auto">
        <a:xfrm>
          <a:off x="1704975" y="11496675"/>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3</xdr:col>
      <xdr:colOff>619124</xdr:colOff>
      <xdr:row>45</xdr:row>
      <xdr:rowOff>0</xdr:rowOff>
    </xdr:from>
    <xdr:to>
      <xdr:col>4</xdr:col>
      <xdr:colOff>9524</xdr:colOff>
      <xdr:row>45</xdr:row>
      <xdr:rowOff>9526</xdr:rowOff>
    </xdr:to>
    <xdr:sp macro="" textlink="">
      <xdr:nvSpPr>
        <xdr:cNvPr id="9" name="Text Box 47">
          <a:extLst>
            <a:ext uri="{FF2B5EF4-FFF2-40B4-BE49-F238E27FC236}">
              <a16:creationId xmlns:a16="http://schemas.microsoft.com/office/drawing/2014/main" xmlns="" id="{51F59832-54A8-4705-AB63-761C8B60EF7F}"/>
            </a:ext>
          </a:extLst>
        </xdr:cNvPr>
        <xdr:cNvSpPr txBox="1">
          <a:spLocks noChangeArrowheads="1"/>
        </xdr:cNvSpPr>
      </xdr:nvSpPr>
      <xdr:spPr bwMode="auto">
        <a:xfrm>
          <a:off x="2438399" y="7286625"/>
          <a:ext cx="9525" cy="9526"/>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22</a:t>
          </a:r>
        </a:p>
      </xdr:txBody>
    </xdr:sp>
    <xdr:clientData/>
  </xdr:twoCellAnchor>
  <xdr:oneCellAnchor>
    <xdr:from>
      <xdr:col>11</xdr:col>
      <xdr:colOff>493888</xdr:colOff>
      <xdr:row>0</xdr:row>
      <xdr:rowOff>82316</xdr:rowOff>
    </xdr:from>
    <xdr:ext cx="3574815" cy="1481666"/>
    <xdr:pic>
      <xdr:nvPicPr>
        <xdr:cNvPr id="10" name="9 Imagen" descr="Imagen que contiene Logotipo&#10;&#10;Descripción generada automáticamente">
          <a:extLst>
            <a:ext uri="{FF2B5EF4-FFF2-40B4-BE49-F238E27FC236}">
              <a16:creationId xmlns:a16="http://schemas.microsoft.com/office/drawing/2014/main" xmlns="" id="{39981961-3D72-420D-B488-94CA160A96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9488" y="82316"/>
          <a:ext cx="3574815" cy="1481666"/>
        </a:xfrm>
        <a:prstGeom prst="rect">
          <a:avLst/>
        </a:prstGeom>
        <a:noFill/>
        <a:ln>
          <a:noFill/>
        </a:ln>
      </xdr:spPr>
    </xdr:pic>
    <xdr:clientData/>
  </xdr:oneCellAnchor>
  <xdr:oneCellAnchor>
    <xdr:from>
      <xdr:col>0</xdr:col>
      <xdr:colOff>188148</xdr:colOff>
      <xdr:row>0</xdr:row>
      <xdr:rowOff>164629</xdr:rowOff>
    </xdr:from>
    <xdr:ext cx="3704168" cy="1399351"/>
    <xdr:pic>
      <xdr:nvPicPr>
        <xdr:cNvPr id="11" name="10 Imagen" descr="Texto&#10;&#10;Descripción generada automáticamente con confianza media">
          <a:extLst>
            <a:ext uri="{FF2B5EF4-FFF2-40B4-BE49-F238E27FC236}">
              <a16:creationId xmlns:a16="http://schemas.microsoft.com/office/drawing/2014/main" xmlns="" id="{9D48BABC-B61C-4CB7-ACEC-A1FE384B0C5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48" y="164629"/>
          <a:ext cx="3704168" cy="1399351"/>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xdr:from>
      <xdr:col>17</xdr:col>
      <xdr:colOff>228600</xdr:colOff>
      <xdr:row>64</xdr:row>
      <xdr:rowOff>0</xdr:rowOff>
    </xdr:from>
    <xdr:to>
      <xdr:col>17</xdr:col>
      <xdr:colOff>476250</xdr:colOff>
      <xdr:row>64</xdr:row>
      <xdr:rowOff>0</xdr:rowOff>
    </xdr:to>
    <xdr:sp macro="" textlink="">
      <xdr:nvSpPr>
        <xdr:cNvPr id="2" name="Text Box 32">
          <a:extLst>
            <a:ext uri="{FF2B5EF4-FFF2-40B4-BE49-F238E27FC236}">
              <a16:creationId xmlns:a16="http://schemas.microsoft.com/office/drawing/2014/main" xmlns="" id="{9CDB6585-B4F4-44D7-9BC4-86C79E80F517}"/>
            </a:ext>
          </a:extLst>
        </xdr:cNvPr>
        <xdr:cNvSpPr txBox="1">
          <a:spLocks noChangeArrowheads="1"/>
        </xdr:cNvSpPr>
      </xdr:nvSpPr>
      <xdr:spPr bwMode="auto">
        <a:xfrm>
          <a:off x="10591800" y="103632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62</xdr:row>
      <xdr:rowOff>276225</xdr:rowOff>
    </xdr:from>
    <xdr:to>
      <xdr:col>4</xdr:col>
      <xdr:colOff>790575</xdr:colOff>
      <xdr:row>62</xdr:row>
      <xdr:rowOff>447675</xdr:rowOff>
    </xdr:to>
    <xdr:sp macro="" textlink="">
      <xdr:nvSpPr>
        <xdr:cNvPr id="3" name="TextBox 86">
          <a:extLst>
            <a:ext uri="{FF2B5EF4-FFF2-40B4-BE49-F238E27FC236}">
              <a16:creationId xmlns:a16="http://schemas.microsoft.com/office/drawing/2014/main" xmlns="" id="{9E6B82CF-C3F7-4DCE-9406-F7DFAF680FE6}"/>
            </a:ext>
          </a:extLst>
        </xdr:cNvPr>
        <xdr:cNvSpPr txBox="1"/>
      </xdr:nvSpPr>
      <xdr:spPr>
        <a:xfrm>
          <a:off x="28575" y="1020127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68</xdr:row>
      <xdr:rowOff>0</xdr:rowOff>
    </xdr:from>
    <xdr:to>
      <xdr:col>17</xdr:col>
      <xdr:colOff>476250</xdr:colOff>
      <xdr:row>68</xdr:row>
      <xdr:rowOff>0</xdr:rowOff>
    </xdr:to>
    <xdr:sp macro="" textlink="">
      <xdr:nvSpPr>
        <xdr:cNvPr id="4" name="Text Box 32">
          <a:extLst>
            <a:ext uri="{FF2B5EF4-FFF2-40B4-BE49-F238E27FC236}">
              <a16:creationId xmlns:a16="http://schemas.microsoft.com/office/drawing/2014/main" xmlns="" id="{8E461FC2-521C-4FC9-A5E9-2ED8F58E7080}"/>
            </a:ext>
          </a:extLst>
        </xdr:cNvPr>
        <xdr:cNvSpPr txBox="1">
          <a:spLocks noChangeArrowheads="1"/>
        </xdr:cNvSpPr>
      </xdr:nvSpPr>
      <xdr:spPr bwMode="auto">
        <a:xfrm>
          <a:off x="10591800" y="110109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68</xdr:row>
      <xdr:rowOff>0</xdr:rowOff>
    </xdr:from>
    <xdr:to>
      <xdr:col>17</xdr:col>
      <xdr:colOff>476250</xdr:colOff>
      <xdr:row>68</xdr:row>
      <xdr:rowOff>0</xdr:rowOff>
    </xdr:to>
    <xdr:sp macro="" textlink="">
      <xdr:nvSpPr>
        <xdr:cNvPr id="5" name="Text Box 32">
          <a:extLst>
            <a:ext uri="{FF2B5EF4-FFF2-40B4-BE49-F238E27FC236}">
              <a16:creationId xmlns:a16="http://schemas.microsoft.com/office/drawing/2014/main" xmlns="" id="{051798D8-40B3-4CDF-8381-2ED94561B773}"/>
            </a:ext>
          </a:extLst>
        </xdr:cNvPr>
        <xdr:cNvSpPr txBox="1">
          <a:spLocks noChangeArrowheads="1"/>
        </xdr:cNvSpPr>
      </xdr:nvSpPr>
      <xdr:spPr bwMode="auto">
        <a:xfrm>
          <a:off x="10591800" y="110109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2</xdr:col>
      <xdr:colOff>485775</xdr:colOff>
      <xdr:row>79</xdr:row>
      <xdr:rowOff>161925</xdr:rowOff>
    </xdr:from>
    <xdr:to>
      <xdr:col>2</xdr:col>
      <xdr:colOff>733425</xdr:colOff>
      <xdr:row>79</xdr:row>
      <xdr:rowOff>161925</xdr:rowOff>
    </xdr:to>
    <xdr:sp macro="" textlink="">
      <xdr:nvSpPr>
        <xdr:cNvPr id="6" name="Text Box 45">
          <a:extLst>
            <a:ext uri="{FF2B5EF4-FFF2-40B4-BE49-F238E27FC236}">
              <a16:creationId xmlns:a16="http://schemas.microsoft.com/office/drawing/2014/main" xmlns="" id="{38078BD4-5E31-4CE2-866A-DAE4FBE97AEE}"/>
            </a:ext>
          </a:extLst>
        </xdr:cNvPr>
        <xdr:cNvSpPr txBox="1">
          <a:spLocks noChangeArrowheads="1"/>
        </xdr:cNvSpPr>
      </xdr:nvSpPr>
      <xdr:spPr bwMode="auto">
        <a:xfrm>
          <a:off x="1704975" y="12954000"/>
          <a:ext cx="123825"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7" name="Text Box 32">
          <a:extLst>
            <a:ext uri="{FF2B5EF4-FFF2-40B4-BE49-F238E27FC236}">
              <a16:creationId xmlns:a16="http://schemas.microsoft.com/office/drawing/2014/main" xmlns="" id="{1AE9A3EE-E252-4AFB-8AE1-2E6B831B2C5A}"/>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8" name="TextBox 86">
          <a:extLst>
            <a:ext uri="{FF2B5EF4-FFF2-40B4-BE49-F238E27FC236}">
              <a16:creationId xmlns:a16="http://schemas.microsoft.com/office/drawing/2014/main" xmlns="" id="{E0F8860D-FABF-4375-9153-26470C26B6F2}"/>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57</xdr:row>
      <xdr:rowOff>0</xdr:rowOff>
    </xdr:from>
    <xdr:to>
      <xdr:col>17</xdr:col>
      <xdr:colOff>476250</xdr:colOff>
      <xdr:row>57</xdr:row>
      <xdr:rowOff>0</xdr:rowOff>
    </xdr:to>
    <xdr:sp macro="" textlink="">
      <xdr:nvSpPr>
        <xdr:cNvPr id="9" name="Text Box 32">
          <a:extLst>
            <a:ext uri="{FF2B5EF4-FFF2-40B4-BE49-F238E27FC236}">
              <a16:creationId xmlns:a16="http://schemas.microsoft.com/office/drawing/2014/main" xmlns="" id="{22323902-2A7C-4EBA-8BB9-1EC229671E10}"/>
            </a:ext>
          </a:extLst>
        </xdr:cNvPr>
        <xdr:cNvSpPr txBox="1">
          <a:spLocks noChangeArrowheads="1"/>
        </xdr:cNvSpPr>
      </xdr:nvSpPr>
      <xdr:spPr bwMode="auto">
        <a:xfrm>
          <a:off x="10591800" y="92297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55</xdr:row>
      <xdr:rowOff>276225</xdr:rowOff>
    </xdr:from>
    <xdr:to>
      <xdr:col>4</xdr:col>
      <xdr:colOff>790575</xdr:colOff>
      <xdr:row>55</xdr:row>
      <xdr:rowOff>447675</xdr:rowOff>
    </xdr:to>
    <xdr:sp macro="" textlink="">
      <xdr:nvSpPr>
        <xdr:cNvPr id="10" name="TextBox 86">
          <a:extLst>
            <a:ext uri="{FF2B5EF4-FFF2-40B4-BE49-F238E27FC236}">
              <a16:creationId xmlns:a16="http://schemas.microsoft.com/office/drawing/2014/main" xmlns="" id="{C48DD58F-A9A5-4610-94D0-F797CA797D41}"/>
            </a:ext>
          </a:extLst>
        </xdr:cNvPr>
        <xdr:cNvSpPr txBox="1"/>
      </xdr:nvSpPr>
      <xdr:spPr>
        <a:xfrm>
          <a:off x="28575" y="90678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62801</xdr:colOff>
      <xdr:row>0</xdr:row>
      <xdr:rowOff>136071</xdr:rowOff>
    </xdr:from>
    <xdr:ext cx="2836148" cy="1312567"/>
    <xdr:pic>
      <xdr:nvPicPr>
        <xdr:cNvPr id="11" name="12 Imagen" descr="Texto&#10;&#10;Descripción generada automáticamente con confianza media">
          <a:extLst>
            <a:ext uri="{FF2B5EF4-FFF2-40B4-BE49-F238E27FC236}">
              <a16:creationId xmlns:a16="http://schemas.microsoft.com/office/drawing/2014/main" xmlns="" id="{72AD6F03-F300-473E-BCE6-9B72739470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01" y="136071"/>
          <a:ext cx="2836148" cy="1312567"/>
        </a:xfrm>
        <a:prstGeom prst="rect">
          <a:avLst/>
        </a:prstGeom>
        <a:noFill/>
        <a:ln>
          <a:noFill/>
        </a:ln>
      </xdr:spPr>
    </xdr:pic>
    <xdr:clientData/>
  </xdr:oneCellAnchor>
  <xdr:oneCellAnchor>
    <xdr:from>
      <xdr:col>12</xdr:col>
      <xdr:colOff>303543</xdr:colOff>
      <xdr:row>0</xdr:row>
      <xdr:rowOff>52335</xdr:rowOff>
    </xdr:from>
    <xdr:ext cx="3072181" cy="1443090"/>
    <xdr:pic>
      <xdr:nvPicPr>
        <xdr:cNvPr id="12" name="13 Imagen" descr="Imagen que contiene Logotipo&#10;&#10;Descripción generada automáticamente">
          <a:extLst>
            <a:ext uri="{FF2B5EF4-FFF2-40B4-BE49-F238E27FC236}">
              <a16:creationId xmlns:a16="http://schemas.microsoft.com/office/drawing/2014/main" xmlns="" id="{7C28CCCB-992B-464A-9B69-D0E99D10028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8743" y="52335"/>
          <a:ext cx="3072181" cy="144309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xdr:from>
      <xdr:col>17</xdr:col>
      <xdr:colOff>228600</xdr:colOff>
      <xdr:row>49</xdr:row>
      <xdr:rowOff>0</xdr:rowOff>
    </xdr:from>
    <xdr:to>
      <xdr:col>17</xdr:col>
      <xdr:colOff>476250</xdr:colOff>
      <xdr:row>49</xdr:row>
      <xdr:rowOff>0</xdr:rowOff>
    </xdr:to>
    <xdr:sp macro="" textlink="">
      <xdr:nvSpPr>
        <xdr:cNvPr id="2" name="Text Box 32">
          <a:extLst>
            <a:ext uri="{FF2B5EF4-FFF2-40B4-BE49-F238E27FC236}">
              <a16:creationId xmlns:a16="http://schemas.microsoft.com/office/drawing/2014/main" xmlns="" id="{615C178A-8302-47D5-BE46-96D80203E8F3}"/>
            </a:ext>
          </a:extLst>
        </xdr:cNvPr>
        <xdr:cNvSpPr txBox="1">
          <a:spLocks noChangeArrowheads="1"/>
        </xdr:cNvSpPr>
      </xdr:nvSpPr>
      <xdr:spPr bwMode="auto">
        <a:xfrm>
          <a:off x="10591800" y="79343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49</xdr:row>
      <xdr:rowOff>0</xdr:rowOff>
    </xdr:from>
    <xdr:to>
      <xdr:col>17</xdr:col>
      <xdr:colOff>476250</xdr:colOff>
      <xdr:row>49</xdr:row>
      <xdr:rowOff>0</xdr:rowOff>
    </xdr:to>
    <xdr:sp macro="" textlink="">
      <xdr:nvSpPr>
        <xdr:cNvPr id="3" name="Text Box 32">
          <a:extLst>
            <a:ext uri="{FF2B5EF4-FFF2-40B4-BE49-F238E27FC236}">
              <a16:creationId xmlns:a16="http://schemas.microsoft.com/office/drawing/2014/main" xmlns="" id="{734EA0C4-E168-4261-B8B0-6890EB9FF13F}"/>
            </a:ext>
          </a:extLst>
        </xdr:cNvPr>
        <xdr:cNvSpPr txBox="1">
          <a:spLocks noChangeArrowheads="1"/>
        </xdr:cNvSpPr>
      </xdr:nvSpPr>
      <xdr:spPr bwMode="auto">
        <a:xfrm>
          <a:off x="10591800" y="79343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47</xdr:row>
      <xdr:rowOff>276225</xdr:rowOff>
    </xdr:from>
    <xdr:to>
      <xdr:col>4</xdr:col>
      <xdr:colOff>790575</xdr:colOff>
      <xdr:row>47</xdr:row>
      <xdr:rowOff>447675</xdr:rowOff>
    </xdr:to>
    <xdr:sp macro="" textlink="">
      <xdr:nvSpPr>
        <xdr:cNvPr id="4" name="TextBox 86">
          <a:extLst>
            <a:ext uri="{FF2B5EF4-FFF2-40B4-BE49-F238E27FC236}">
              <a16:creationId xmlns:a16="http://schemas.microsoft.com/office/drawing/2014/main" xmlns="" id="{F7964521-9679-41F4-A47F-A2FAE237929B}"/>
            </a:ext>
          </a:extLst>
        </xdr:cNvPr>
        <xdr:cNvSpPr txBox="1"/>
      </xdr:nvSpPr>
      <xdr:spPr>
        <a:xfrm>
          <a:off x="28575" y="77724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5" name="Text Box 32">
          <a:extLst>
            <a:ext uri="{FF2B5EF4-FFF2-40B4-BE49-F238E27FC236}">
              <a16:creationId xmlns:a16="http://schemas.microsoft.com/office/drawing/2014/main" xmlns="" id="{B677AD36-460A-4D1E-866D-CE60F388BD76}"/>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6" name="Text Box 32">
          <a:extLst>
            <a:ext uri="{FF2B5EF4-FFF2-40B4-BE49-F238E27FC236}">
              <a16:creationId xmlns:a16="http://schemas.microsoft.com/office/drawing/2014/main" xmlns="" id="{1900CDBA-3C2D-44F7-A246-30089DD84FFC}"/>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7" name="Text Box 32">
          <a:extLst>
            <a:ext uri="{FF2B5EF4-FFF2-40B4-BE49-F238E27FC236}">
              <a16:creationId xmlns:a16="http://schemas.microsoft.com/office/drawing/2014/main" xmlns="" id="{F403FBC6-2346-464C-85D8-4E6A5CC763B1}"/>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53</xdr:row>
      <xdr:rowOff>0</xdr:rowOff>
    </xdr:from>
    <xdr:to>
      <xdr:col>17</xdr:col>
      <xdr:colOff>476250</xdr:colOff>
      <xdr:row>53</xdr:row>
      <xdr:rowOff>0</xdr:rowOff>
    </xdr:to>
    <xdr:sp macro="" textlink="">
      <xdr:nvSpPr>
        <xdr:cNvPr id="8" name="Text Box 32">
          <a:extLst>
            <a:ext uri="{FF2B5EF4-FFF2-40B4-BE49-F238E27FC236}">
              <a16:creationId xmlns:a16="http://schemas.microsoft.com/office/drawing/2014/main" xmlns="" id="{FF65C236-8247-4905-A66D-A03C6976A799}"/>
            </a:ext>
          </a:extLst>
        </xdr:cNvPr>
        <xdr:cNvSpPr txBox="1">
          <a:spLocks noChangeArrowheads="1"/>
        </xdr:cNvSpPr>
      </xdr:nvSpPr>
      <xdr:spPr bwMode="auto">
        <a:xfrm>
          <a:off x="10591800" y="8582025"/>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19</xdr:col>
      <xdr:colOff>0</xdr:colOff>
      <xdr:row>74</xdr:row>
      <xdr:rowOff>247650</xdr:rowOff>
    </xdr:from>
    <xdr:to>
      <xdr:col>19</xdr:col>
      <xdr:colOff>0</xdr:colOff>
      <xdr:row>74</xdr:row>
      <xdr:rowOff>457200</xdr:rowOff>
    </xdr:to>
    <xdr:sp macro="" textlink="">
      <xdr:nvSpPr>
        <xdr:cNvPr id="9" name="Text Box 45">
          <a:extLst>
            <a:ext uri="{FF2B5EF4-FFF2-40B4-BE49-F238E27FC236}">
              <a16:creationId xmlns:a16="http://schemas.microsoft.com/office/drawing/2014/main" xmlns="" id="{BB4A5AD0-8D45-4B51-8729-A74F72DF9108}"/>
            </a:ext>
          </a:extLst>
        </xdr:cNvPr>
        <xdr:cNvSpPr txBox="1">
          <a:spLocks noChangeArrowheads="1"/>
        </xdr:cNvSpPr>
      </xdr:nvSpPr>
      <xdr:spPr bwMode="auto">
        <a:xfrm>
          <a:off x="11582400" y="12144375"/>
          <a:ext cx="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35</a:t>
          </a:r>
        </a:p>
      </xdr:txBody>
    </xdr:sp>
    <xdr:clientData/>
  </xdr:twoCellAnchor>
  <xdr:oneCellAnchor>
    <xdr:from>
      <xdr:col>12</xdr:col>
      <xdr:colOff>119063</xdr:colOff>
      <xdr:row>0</xdr:row>
      <xdr:rowOff>89297</xdr:rowOff>
    </xdr:from>
    <xdr:ext cx="3284140" cy="1438672"/>
    <xdr:pic>
      <xdr:nvPicPr>
        <xdr:cNvPr id="10" name="9 Imagen" descr="Imagen que contiene Logotipo&#10;&#10;Descripción generada automáticamente">
          <a:extLst>
            <a:ext uri="{FF2B5EF4-FFF2-40B4-BE49-F238E27FC236}">
              <a16:creationId xmlns:a16="http://schemas.microsoft.com/office/drawing/2014/main" xmlns="" id="{35C6BC0B-1D6B-44B1-896C-839F0A015D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4263" y="89297"/>
          <a:ext cx="3284140" cy="1438672"/>
        </a:xfrm>
        <a:prstGeom prst="rect">
          <a:avLst/>
        </a:prstGeom>
        <a:noFill/>
        <a:ln>
          <a:noFill/>
        </a:ln>
      </xdr:spPr>
    </xdr:pic>
    <xdr:clientData/>
  </xdr:oneCellAnchor>
  <xdr:oneCellAnchor>
    <xdr:from>
      <xdr:col>0</xdr:col>
      <xdr:colOff>138907</xdr:colOff>
      <xdr:row>0</xdr:row>
      <xdr:rowOff>49609</xdr:rowOff>
    </xdr:from>
    <xdr:ext cx="2807890" cy="1498204"/>
    <xdr:pic>
      <xdr:nvPicPr>
        <xdr:cNvPr id="11" name="10 Imagen" descr="Texto&#10;&#10;Descripción generada automáticamente con confianza media">
          <a:extLst>
            <a:ext uri="{FF2B5EF4-FFF2-40B4-BE49-F238E27FC236}">
              <a16:creationId xmlns:a16="http://schemas.microsoft.com/office/drawing/2014/main" xmlns="" id="{0E8875D5-86CB-4BE9-BF9C-D6EA2BF07CA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907" y="49609"/>
          <a:ext cx="2807890" cy="149820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51</xdr:row>
      <xdr:rowOff>0</xdr:rowOff>
    </xdr:from>
    <xdr:to>
      <xdr:col>17</xdr:col>
      <xdr:colOff>476250</xdr:colOff>
      <xdr:row>51</xdr:row>
      <xdr:rowOff>0</xdr:rowOff>
    </xdr:to>
    <xdr:sp macro="" textlink="">
      <xdr:nvSpPr>
        <xdr:cNvPr id="2" name="Text Box 32">
          <a:extLst>
            <a:ext uri="{FF2B5EF4-FFF2-40B4-BE49-F238E27FC236}">
              <a16:creationId xmlns:a16="http://schemas.microsoft.com/office/drawing/2014/main" xmlns="" id="{C98A49A3-7015-43BD-977A-BC2B5DACE9AB}"/>
            </a:ext>
          </a:extLst>
        </xdr:cNvPr>
        <xdr:cNvSpPr txBox="1">
          <a:spLocks noChangeArrowheads="1"/>
        </xdr:cNvSpPr>
      </xdr:nvSpPr>
      <xdr:spPr bwMode="auto">
        <a:xfrm>
          <a:off x="10591800" y="97155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51</xdr:row>
      <xdr:rowOff>0</xdr:rowOff>
    </xdr:from>
    <xdr:to>
      <xdr:col>17</xdr:col>
      <xdr:colOff>476250</xdr:colOff>
      <xdr:row>51</xdr:row>
      <xdr:rowOff>0</xdr:rowOff>
    </xdr:to>
    <xdr:sp macro="" textlink="">
      <xdr:nvSpPr>
        <xdr:cNvPr id="3" name="Text Box 32">
          <a:extLst>
            <a:ext uri="{FF2B5EF4-FFF2-40B4-BE49-F238E27FC236}">
              <a16:creationId xmlns:a16="http://schemas.microsoft.com/office/drawing/2014/main" xmlns="" id="{E3EB05F1-DAC2-4FA1-9F9A-81D2F58BDEA1}"/>
            </a:ext>
          </a:extLst>
        </xdr:cNvPr>
        <xdr:cNvSpPr txBox="1">
          <a:spLocks noChangeArrowheads="1"/>
        </xdr:cNvSpPr>
      </xdr:nvSpPr>
      <xdr:spPr bwMode="auto">
        <a:xfrm>
          <a:off x="10591800" y="97155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49</xdr:row>
      <xdr:rowOff>276225</xdr:rowOff>
    </xdr:from>
    <xdr:to>
      <xdr:col>4</xdr:col>
      <xdr:colOff>790575</xdr:colOff>
      <xdr:row>49</xdr:row>
      <xdr:rowOff>447675</xdr:rowOff>
    </xdr:to>
    <xdr:sp macro="" textlink="">
      <xdr:nvSpPr>
        <xdr:cNvPr id="4" name="TextBox 86">
          <a:extLst>
            <a:ext uri="{FF2B5EF4-FFF2-40B4-BE49-F238E27FC236}">
              <a16:creationId xmlns:a16="http://schemas.microsoft.com/office/drawing/2014/main" xmlns="" id="{ABAC02EF-608C-4911-934D-6F874A5730CF}"/>
            </a:ext>
          </a:extLst>
        </xdr:cNvPr>
        <xdr:cNvSpPr txBox="1"/>
      </xdr:nvSpPr>
      <xdr:spPr>
        <a:xfrm>
          <a:off x="28575" y="95250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11</xdr:col>
      <xdr:colOff>740834</xdr:colOff>
      <xdr:row>0</xdr:row>
      <xdr:rowOff>10583</xdr:rowOff>
    </xdr:from>
    <xdr:ext cx="3386666" cy="1576917"/>
    <xdr:pic>
      <xdr:nvPicPr>
        <xdr:cNvPr id="5" name="5 Imagen" descr="Imagen que contiene Logotipo&#10;&#10;Descripción generada automáticamente">
          <a:extLst>
            <a:ext uri="{FF2B5EF4-FFF2-40B4-BE49-F238E27FC236}">
              <a16:creationId xmlns:a16="http://schemas.microsoft.com/office/drawing/2014/main" xmlns="" id="{840A755B-CECE-4582-80A4-A975A6E6AE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3084" y="10583"/>
          <a:ext cx="3386666" cy="1576917"/>
        </a:xfrm>
        <a:prstGeom prst="rect">
          <a:avLst/>
        </a:prstGeom>
        <a:noFill/>
        <a:ln>
          <a:noFill/>
        </a:ln>
      </xdr:spPr>
    </xdr:pic>
    <xdr:clientData/>
  </xdr:oneCellAnchor>
  <xdr:oneCellAnchor>
    <xdr:from>
      <xdr:col>0</xdr:col>
      <xdr:colOff>149680</xdr:colOff>
      <xdr:row>0</xdr:row>
      <xdr:rowOff>81642</xdr:rowOff>
    </xdr:from>
    <xdr:ext cx="3290540" cy="1505858"/>
    <xdr:pic>
      <xdr:nvPicPr>
        <xdr:cNvPr id="6" name="6 Imagen" descr="Texto&#10;&#10;Descripción generada automáticamente con confianza media">
          <a:extLst>
            <a:ext uri="{FF2B5EF4-FFF2-40B4-BE49-F238E27FC236}">
              <a16:creationId xmlns:a16="http://schemas.microsoft.com/office/drawing/2014/main" xmlns="" id="{210F3A7D-FC04-40D9-9A0D-567E6BF7F60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80" y="81642"/>
          <a:ext cx="3290540" cy="1505858"/>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46</xdr:row>
      <xdr:rowOff>276225</xdr:rowOff>
    </xdr:from>
    <xdr:to>
      <xdr:col>4</xdr:col>
      <xdr:colOff>790575</xdr:colOff>
      <xdr:row>46</xdr:row>
      <xdr:rowOff>447675</xdr:rowOff>
    </xdr:to>
    <xdr:sp macro="" textlink="">
      <xdr:nvSpPr>
        <xdr:cNvPr id="2" name="TextBox 86">
          <a:extLst>
            <a:ext uri="{FF2B5EF4-FFF2-40B4-BE49-F238E27FC236}">
              <a16:creationId xmlns:a16="http://schemas.microsoft.com/office/drawing/2014/main" xmlns="" id="{4FA75359-BAFC-40FD-BF53-5DF93BE539D1}"/>
            </a:ext>
          </a:extLst>
        </xdr:cNvPr>
        <xdr:cNvSpPr txBox="1"/>
      </xdr:nvSpPr>
      <xdr:spPr>
        <a:xfrm>
          <a:off x="28575" y="761047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twoCellAnchor>
    <xdr:from>
      <xdr:col>0</xdr:col>
      <xdr:colOff>28575</xdr:colOff>
      <xdr:row>53</xdr:row>
      <xdr:rowOff>276225</xdr:rowOff>
    </xdr:from>
    <xdr:to>
      <xdr:col>4</xdr:col>
      <xdr:colOff>790575</xdr:colOff>
      <xdr:row>53</xdr:row>
      <xdr:rowOff>447675</xdr:rowOff>
    </xdr:to>
    <xdr:sp macro="" textlink="">
      <xdr:nvSpPr>
        <xdr:cNvPr id="3" name="TextBox 86">
          <a:extLst>
            <a:ext uri="{FF2B5EF4-FFF2-40B4-BE49-F238E27FC236}">
              <a16:creationId xmlns:a16="http://schemas.microsoft.com/office/drawing/2014/main" xmlns="" id="{86377193-9B6D-442C-A5EC-FDB06F0BA376}"/>
            </a:ext>
          </a:extLst>
        </xdr:cNvPr>
        <xdr:cNvSpPr txBox="1"/>
      </xdr:nvSpPr>
      <xdr:spPr>
        <a:xfrm>
          <a:off x="28575" y="874395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104775</xdr:colOff>
      <xdr:row>0</xdr:row>
      <xdr:rowOff>104775</xdr:rowOff>
    </xdr:from>
    <xdr:ext cx="3019425" cy="1295400"/>
    <xdr:pic>
      <xdr:nvPicPr>
        <xdr:cNvPr id="4" name="3 Imagen" descr="Texto&#10;&#10;Descripción generada automáticamente con confianza media">
          <a:extLst>
            <a:ext uri="{FF2B5EF4-FFF2-40B4-BE49-F238E27FC236}">
              <a16:creationId xmlns:a16="http://schemas.microsoft.com/office/drawing/2014/main" xmlns="" id="{284DC826-720E-440F-B3DB-6138AE050E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04775"/>
          <a:ext cx="3019425" cy="1295400"/>
        </a:xfrm>
        <a:prstGeom prst="rect">
          <a:avLst/>
        </a:prstGeom>
        <a:noFill/>
        <a:ln>
          <a:noFill/>
        </a:ln>
      </xdr:spPr>
    </xdr:pic>
    <xdr:clientData/>
  </xdr:oneCellAnchor>
  <xdr:oneCellAnchor>
    <xdr:from>
      <xdr:col>12</xdr:col>
      <xdr:colOff>247649</xdr:colOff>
      <xdr:row>0</xdr:row>
      <xdr:rowOff>0</xdr:rowOff>
    </xdr:from>
    <xdr:ext cx="3076575" cy="1390650"/>
    <xdr:pic>
      <xdr:nvPicPr>
        <xdr:cNvPr id="5" name="5 Imagen" descr="Imagen que contiene Logotipo&#10;&#10;Descripción generada automáticamente">
          <a:extLst>
            <a:ext uri="{FF2B5EF4-FFF2-40B4-BE49-F238E27FC236}">
              <a16:creationId xmlns:a16="http://schemas.microsoft.com/office/drawing/2014/main" xmlns="" id="{E61F27BB-3DB4-467E-AEED-90C3255E2E9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49" y="0"/>
          <a:ext cx="3076575" cy="13906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xmlns="" id="{F946DAD5-E388-47A1-B2AA-A93F4CA41DFF}"/>
            </a:ext>
          </a:extLst>
        </xdr:cNvPr>
        <xdr:cNvSpPr txBox="1">
          <a:spLocks noChangeArrowheads="1"/>
        </xdr:cNvSpPr>
      </xdr:nvSpPr>
      <xdr:spPr bwMode="auto">
        <a:xfrm>
          <a:off x="10591800" y="95250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xmlns="" id="{6FEA31C5-9F8E-4741-824A-2C77EA9D1720}"/>
            </a:ext>
          </a:extLst>
        </xdr:cNvPr>
        <xdr:cNvSpPr txBox="1">
          <a:spLocks noChangeArrowheads="1"/>
        </xdr:cNvSpPr>
      </xdr:nvSpPr>
      <xdr:spPr bwMode="auto">
        <a:xfrm>
          <a:off x="10591800" y="952500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xmlns="" id="{FAB7EAD2-8595-406B-A56B-DA2620CC496A}"/>
            </a:ext>
          </a:extLst>
        </xdr:cNvPr>
        <xdr:cNvSpPr txBox="1"/>
      </xdr:nvSpPr>
      <xdr:spPr>
        <a:xfrm>
          <a:off x="28575" y="9334500"/>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12</xdr:col>
      <xdr:colOff>361950</xdr:colOff>
      <xdr:row>0</xdr:row>
      <xdr:rowOff>38100</xdr:rowOff>
    </xdr:from>
    <xdr:ext cx="3439160" cy="1514475"/>
    <xdr:pic>
      <xdr:nvPicPr>
        <xdr:cNvPr id="5" name="4 Imagen" descr="Imagen que contiene Logotipo&#10;&#10;Descripción generada automáticamente">
          <a:extLst>
            <a:ext uri="{FF2B5EF4-FFF2-40B4-BE49-F238E27FC236}">
              <a16:creationId xmlns:a16="http://schemas.microsoft.com/office/drawing/2014/main" xmlns="" id="{4164900D-9BE7-4FCC-9021-70CFC34908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7150" y="38100"/>
          <a:ext cx="3439160" cy="1514475"/>
        </a:xfrm>
        <a:prstGeom prst="rect">
          <a:avLst/>
        </a:prstGeom>
        <a:noFill/>
        <a:ln>
          <a:noFill/>
        </a:ln>
      </xdr:spPr>
    </xdr:pic>
    <xdr:clientData/>
  </xdr:oneCellAnchor>
  <xdr:oneCellAnchor>
    <xdr:from>
      <xdr:col>0</xdr:col>
      <xdr:colOff>200025</xdr:colOff>
      <xdr:row>0</xdr:row>
      <xdr:rowOff>38100</xdr:rowOff>
    </xdr:from>
    <xdr:ext cx="3175635" cy="1514475"/>
    <xdr:pic>
      <xdr:nvPicPr>
        <xdr:cNvPr id="6" name="5 Imagen" descr="Texto&#10;&#10;Descripción generada automáticamente con confianza media">
          <a:extLst>
            <a:ext uri="{FF2B5EF4-FFF2-40B4-BE49-F238E27FC236}">
              <a16:creationId xmlns:a16="http://schemas.microsoft.com/office/drawing/2014/main" xmlns="" id="{D436C90E-7035-4000-85F0-209A31A1D90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38100"/>
          <a:ext cx="3175635" cy="1514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238125</xdr:colOff>
      <xdr:row>0</xdr:row>
      <xdr:rowOff>76200</xdr:rowOff>
    </xdr:from>
    <xdr:ext cx="3175635" cy="1514475"/>
    <xdr:pic>
      <xdr:nvPicPr>
        <xdr:cNvPr id="2" name="1 Imagen" descr="Texto&#10;&#10;Descripción generada automáticamente con confianza media">
          <a:extLst>
            <a:ext uri="{FF2B5EF4-FFF2-40B4-BE49-F238E27FC236}">
              <a16:creationId xmlns:a16="http://schemas.microsoft.com/office/drawing/2014/main" xmlns="" id="{72060243-D919-429B-8845-74CDFBE643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76200"/>
          <a:ext cx="3175635" cy="1514475"/>
        </a:xfrm>
        <a:prstGeom prst="rect">
          <a:avLst/>
        </a:prstGeom>
        <a:noFill/>
        <a:ln>
          <a:noFill/>
        </a:ln>
      </xdr:spPr>
    </xdr:pic>
    <xdr:clientData/>
  </xdr:oneCellAnchor>
  <xdr:oneCellAnchor>
    <xdr:from>
      <xdr:col>13</xdr:col>
      <xdr:colOff>66675</xdr:colOff>
      <xdr:row>0</xdr:row>
      <xdr:rowOff>28575</xdr:rowOff>
    </xdr:from>
    <xdr:ext cx="3086735" cy="1562100"/>
    <xdr:pic>
      <xdr:nvPicPr>
        <xdr:cNvPr id="3" name="2 Imagen" descr="Imagen que contiene Logotipo&#10;&#10;Descripción generada automáticamente">
          <a:extLst>
            <a:ext uri="{FF2B5EF4-FFF2-40B4-BE49-F238E27FC236}">
              <a16:creationId xmlns:a16="http://schemas.microsoft.com/office/drawing/2014/main" xmlns="" id="{E69B163F-94D4-4AD1-8B35-70E2AD0ABDA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91475" y="28575"/>
          <a:ext cx="3086735" cy="15621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0</xdr:row>
      <xdr:rowOff>85725</xdr:rowOff>
    </xdr:from>
    <xdr:ext cx="3175635" cy="1514475"/>
    <xdr:pic>
      <xdr:nvPicPr>
        <xdr:cNvPr id="2" name="1 Imagen" descr="Texto&#10;&#10;Descripción generada automáticamente con confianza media">
          <a:extLst>
            <a:ext uri="{FF2B5EF4-FFF2-40B4-BE49-F238E27FC236}">
              <a16:creationId xmlns:a16="http://schemas.microsoft.com/office/drawing/2014/main" xmlns="" id="{F57FD0EC-5A63-4A5F-861A-9A48D88978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85725"/>
          <a:ext cx="3175635" cy="1514475"/>
        </a:xfrm>
        <a:prstGeom prst="rect">
          <a:avLst/>
        </a:prstGeom>
        <a:noFill/>
        <a:ln>
          <a:noFill/>
        </a:ln>
      </xdr:spPr>
    </xdr:pic>
    <xdr:clientData/>
  </xdr:oneCellAnchor>
  <xdr:oneCellAnchor>
    <xdr:from>
      <xdr:col>12</xdr:col>
      <xdr:colOff>438150</xdr:colOff>
      <xdr:row>0</xdr:row>
      <xdr:rowOff>0</xdr:rowOff>
    </xdr:from>
    <xdr:ext cx="3086735" cy="1562100"/>
    <xdr:pic>
      <xdr:nvPicPr>
        <xdr:cNvPr id="3" name="2 Imagen" descr="Imagen que contiene Logotipo&#10;&#10;Descripción generada automáticamente">
          <a:extLst>
            <a:ext uri="{FF2B5EF4-FFF2-40B4-BE49-F238E27FC236}">
              <a16:creationId xmlns:a16="http://schemas.microsoft.com/office/drawing/2014/main" xmlns="" id="{6350A4A9-DB05-49FB-AE1B-3A742A8FE3F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53350" y="0"/>
          <a:ext cx="3086735" cy="15621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17</xdr:col>
      <xdr:colOff>228600</xdr:colOff>
      <xdr:row>50</xdr:row>
      <xdr:rowOff>0</xdr:rowOff>
    </xdr:from>
    <xdr:to>
      <xdr:col>17</xdr:col>
      <xdr:colOff>476250</xdr:colOff>
      <xdr:row>50</xdr:row>
      <xdr:rowOff>0</xdr:rowOff>
    </xdr:to>
    <xdr:sp macro="" textlink="">
      <xdr:nvSpPr>
        <xdr:cNvPr id="2" name="Text Box 32">
          <a:extLst>
            <a:ext uri="{FF2B5EF4-FFF2-40B4-BE49-F238E27FC236}">
              <a16:creationId xmlns:a16="http://schemas.microsoft.com/office/drawing/2014/main" xmlns="" id="{27AE332C-DBFA-4B7A-AF72-3BB2A839E0CC}"/>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17</xdr:col>
      <xdr:colOff>228600</xdr:colOff>
      <xdr:row>50</xdr:row>
      <xdr:rowOff>0</xdr:rowOff>
    </xdr:from>
    <xdr:to>
      <xdr:col>17</xdr:col>
      <xdr:colOff>476250</xdr:colOff>
      <xdr:row>50</xdr:row>
      <xdr:rowOff>0</xdr:rowOff>
    </xdr:to>
    <xdr:sp macro="" textlink="">
      <xdr:nvSpPr>
        <xdr:cNvPr id="3" name="Text Box 32">
          <a:extLst>
            <a:ext uri="{FF2B5EF4-FFF2-40B4-BE49-F238E27FC236}">
              <a16:creationId xmlns:a16="http://schemas.microsoft.com/office/drawing/2014/main" xmlns="" id="{7386B2EE-15BF-4287-9C6F-FF9C2F2B0E41}"/>
            </a:ext>
          </a:extLst>
        </xdr:cNvPr>
        <xdr:cNvSpPr txBox="1">
          <a:spLocks noChangeArrowheads="1"/>
        </xdr:cNvSpPr>
      </xdr:nvSpPr>
      <xdr:spPr bwMode="auto">
        <a:xfrm>
          <a:off x="10591800" y="8096250"/>
          <a:ext cx="247650" cy="0"/>
        </a:xfrm>
        <a:prstGeom prst="rect">
          <a:avLst/>
        </a:prstGeom>
        <a:solidFill>
          <a:srgbClr val="3366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strike="noStrike">
              <a:solidFill>
                <a:srgbClr val="FFFFFF"/>
              </a:solidFill>
              <a:latin typeface="Arial"/>
              <a:cs typeface="Arial"/>
            </a:rPr>
            <a:t>25</a:t>
          </a:r>
        </a:p>
      </xdr:txBody>
    </xdr:sp>
    <xdr:clientData/>
  </xdr:twoCellAnchor>
  <xdr:twoCellAnchor>
    <xdr:from>
      <xdr:col>0</xdr:col>
      <xdr:colOff>28575</xdr:colOff>
      <xdr:row>48</xdr:row>
      <xdr:rowOff>276225</xdr:rowOff>
    </xdr:from>
    <xdr:to>
      <xdr:col>4</xdr:col>
      <xdr:colOff>790575</xdr:colOff>
      <xdr:row>48</xdr:row>
      <xdr:rowOff>447675</xdr:rowOff>
    </xdr:to>
    <xdr:sp macro="" textlink="">
      <xdr:nvSpPr>
        <xdr:cNvPr id="4" name="TextBox 86">
          <a:extLst>
            <a:ext uri="{FF2B5EF4-FFF2-40B4-BE49-F238E27FC236}">
              <a16:creationId xmlns:a16="http://schemas.microsoft.com/office/drawing/2014/main" xmlns="" id="{AA9ABB1E-19CD-40DD-9B21-317EBAA6574B}"/>
            </a:ext>
          </a:extLst>
        </xdr:cNvPr>
        <xdr:cNvSpPr txBox="1"/>
      </xdr:nvSpPr>
      <xdr:spPr>
        <a:xfrm>
          <a:off x="28575" y="7934325"/>
          <a:ext cx="3019425" cy="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700" b="1"/>
            <a:t>Redacción: Descripción</a:t>
          </a:r>
          <a:r>
            <a:rPr lang="en-US" sz="700" b="1" baseline="0"/>
            <a:t> del producto o servicio más un verbo en participio pasado (implementado, elaborado, operada, construida)</a:t>
          </a:r>
          <a:endParaRPr lang="en-US" sz="700" b="1"/>
        </a:p>
      </xdr:txBody>
    </xdr:sp>
    <xdr:clientData/>
  </xdr:twoCellAnchor>
  <xdr:oneCellAnchor>
    <xdr:from>
      <xdr:col>0</xdr:col>
      <xdr:colOff>158750</xdr:colOff>
      <xdr:row>0</xdr:row>
      <xdr:rowOff>42334</xdr:rowOff>
    </xdr:from>
    <xdr:ext cx="3735917" cy="1513417"/>
    <xdr:pic>
      <xdr:nvPicPr>
        <xdr:cNvPr id="5" name="Imagen 2" descr="Texto&#10;&#10;Descripción generada automáticamente con confianza media">
          <a:extLst>
            <a:ext uri="{FF2B5EF4-FFF2-40B4-BE49-F238E27FC236}">
              <a16:creationId xmlns:a16="http://schemas.microsoft.com/office/drawing/2014/main" xmlns="" id="{7B109E9F-8CF5-4869-9473-ED0F532869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42334"/>
          <a:ext cx="3735917" cy="1513417"/>
        </a:xfrm>
        <a:prstGeom prst="rect">
          <a:avLst/>
        </a:prstGeom>
        <a:noFill/>
        <a:ln>
          <a:noFill/>
        </a:ln>
      </xdr:spPr>
    </xdr:pic>
    <xdr:clientData/>
  </xdr:oneCellAnchor>
  <xdr:oneCellAnchor>
    <xdr:from>
      <xdr:col>12</xdr:col>
      <xdr:colOff>10582</xdr:colOff>
      <xdr:row>0</xdr:row>
      <xdr:rowOff>52917</xdr:rowOff>
    </xdr:from>
    <xdr:ext cx="3439583" cy="1545166"/>
    <xdr:pic>
      <xdr:nvPicPr>
        <xdr:cNvPr id="6" name="6 Imagen" descr="Imagen que contiene Logotipo&#10;&#10;Descripción generada automáticamente">
          <a:extLst>
            <a:ext uri="{FF2B5EF4-FFF2-40B4-BE49-F238E27FC236}">
              <a16:creationId xmlns:a16="http://schemas.microsoft.com/office/drawing/2014/main" xmlns="" id="{1737D75F-97D9-4BC6-BABF-A8011E838F1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25782" y="52917"/>
          <a:ext cx="3439583" cy="1545166"/>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12</xdr:col>
      <xdr:colOff>21896</xdr:colOff>
      <xdr:row>0</xdr:row>
      <xdr:rowOff>0</xdr:rowOff>
    </xdr:from>
    <xdr:ext cx="3372070" cy="1620345"/>
    <xdr:pic>
      <xdr:nvPicPr>
        <xdr:cNvPr id="2" name="1 Imagen" descr="Imagen que contiene Logotipo&#10;&#10;Descripción generada automáticamente">
          <a:extLst>
            <a:ext uri="{FF2B5EF4-FFF2-40B4-BE49-F238E27FC236}">
              <a16:creationId xmlns:a16="http://schemas.microsoft.com/office/drawing/2014/main" xmlns="" id="{2451FD3C-F34F-469C-9E31-300BF64C39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7096" y="0"/>
          <a:ext cx="3372070" cy="1620345"/>
        </a:xfrm>
        <a:prstGeom prst="rect">
          <a:avLst/>
        </a:prstGeom>
        <a:noFill/>
        <a:ln>
          <a:noFill/>
        </a:ln>
      </xdr:spPr>
    </xdr:pic>
    <xdr:clientData/>
  </xdr:oneCellAnchor>
  <xdr:oneCellAnchor>
    <xdr:from>
      <xdr:col>0</xdr:col>
      <xdr:colOff>186119</xdr:colOff>
      <xdr:row>0</xdr:row>
      <xdr:rowOff>131379</xdr:rowOff>
    </xdr:from>
    <xdr:ext cx="2901295" cy="1434224"/>
    <xdr:pic>
      <xdr:nvPicPr>
        <xdr:cNvPr id="3" name="2 Imagen" descr="Texto&#10;&#10;Descripción generada automáticamente con confianza media">
          <a:extLst>
            <a:ext uri="{FF2B5EF4-FFF2-40B4-BE49-F238E27FC236}">
              <a16:creationId xmlns:a16="http://schemas.microsoft.com/office/drawing/2014/main" xmlns="" id="{5DD7970F-D99A-4656-B73D-C79B1444E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119" y="131379"/>
          <a:ext cx="2901295" cy="1434224"/>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49607</xdr:colOff>
      <xdr:row>0</xdr:row>
      <xdr:rowOff>128984</xdr:rowOff>
    </xdr:from>
    <xdr:ext cx="2589611" cy="1309688"/>
    <xdr:pic>
      <xdr:nvPicPr>
        <xdr:cNvPr id="2" name="1 Imagen" descr="Texto&#10;&#10;Descripción generada automáticamente con confianza media">
          <a:extLst>
            <a:ext uri="{FF2B5EF4-FFF2-40B4-BE49-F238E27FC236}">
              <a16:creationId xmlns:a16="http://schemas.microsoft.com/office/drawing/2014/main" xmlns="" id="{F34BFB13-1079-4927-94CE-1627E580E3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07" y="128984"/>
          <a:ext cx="2589611" cy="1309688"/>
        </a:xfrm>
        <a:prstGeom prst="rect">
          <a:avLst/>
        </a:prstGeom>
        <a:noFill/>
        <a:ln>
          <a:noFill/>
        </a:ln>
      </xdr:spPr>
    </xdr:pic>
    <xdr:clientData/>
  </xdr:oneCellAnchor>
  <xdr:oneCellAnchor>
    <xdr:from>
      <xdr:col>12</xdr:col>
      <xdr:colOff>396874</xdr:colOff>
      <xdr:row>0</xdr:row>
      <xdr:rowOff>49610</xdr:rowOff>
    </xdr:from>
    <xdr:ext cx="2730341" cy="1389062"/>
    <xdr:pic>
      <xdr:nvPicPr>
        <xdr:cNvPr id="3" name="2 Imagen" descr="Imagen que contiene Logotipo&#10;&#10;Descripción generada automáticamente">
          <a:extLst>
            <a:ext uri="{FF2B5EF4-FFF2-40B4-BE49-F238E27FC236}">
              <a16:creationId xmlns:a16="http://schemas.microsoft.com/office/drawing/2014/main" xmlns="" id="{212DF168-E439-4100-8680-6386435B276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2074" y="49610"/>
          <a:ext cx="2730341" cy="1389062"/>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83"/>
  <sheetViews>
    <sheetView showGridLines="0" view="pageLayout" zoomScaleNormal="90" workbookViewId="0">
      <selection activeCell="A48" sqref="A48:R48"/>
    </sheetView>
  </sheetViews>
  <sheetFormatPr baseColWidth="10" defaultColWidth="9.140625" defaultRowHeight="12.75" x14ac:dyDescent="0.2"/>
  <cols>
    <col min="1" max="1" width="25.7109375" style="1" customWidth="1"/>
    <col min="2" max="2" width="14.7109375" style="1" customWidth="1"/>
    <col min="3" max="3" width="14.5703125" style="1" customWidth="1"/>
    <col min="4" max="4" width="15.42578125" style="1" customWidth="1"/>
    <col min="5" max="5" width="20.28515625" style="1" customWidth="1"/>
    <col min="6" max="6" width="7.28515625" style="1" customWidth="1"/>
    <col min="7" max="7" width="6.42578125" style="1" customWidth="1"/>
    <col min="8" max="8" width="7.42578125" style="1" customWidth="1"/>
    <col min="9" max="10" width="7.28515625" style="1" customWidth="1"/>
    <col min="11" max="11" width="7.85546875" style="1" customWidth="1"/>
    <col min="12" max="12" width="6.42578125" style="1" customWidth="1"/>
    <col min="13" max="13" width="8.7109375" style="1" customWidth="1"/>
    <col min="14" max="14" width="5.28515625" style="1" customWidth="1"/>
    <col min="15" max="15" width="9.5703125" style="1" customWidth="1"/>
    <col min="16" max="16" width="5.140625" style="1" customWidth="1"/>
    <col min="17" max="17" width="9.5703125" style="1" customWidth="1"/>
    <col min="18" max="18" width="15.85546875" style="1" customWidth="1"/>
    <col min="19"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57</v>
      </c>
      <c r="B3" s="333"/>
      <c r="C3" s="333"/>
      <c r="D3" s="333"/>
      <c r="E3" s="333"/>
      <c r="F3" s="333"/>
      <c r="G3" s="333"/>
      <c r="H3" s="333"/>
      <c r="I3" s="333"/>
      <c r="J3" s="333"/>
      <c r="K3" s="333"/>
      <c r="L3" s="333"/>
      <c r="M3" s="333"/>
      <c r="N3" s="333"/>
      <c r="O3" s="333"/>
      <c r="P3" s="333"/>
      <c r="Q3" s="333"/>
      <c r="R3" s="334"/>
    </row>
    <row r="4" spans="1:18" ht="18" x14ac:dyDescent="0.25">
      <c r="A4" s="335" t="s">
        <v>61</v>
      </c>
      <c r="B4" s="336"/>
      <c r="C4" s="336"/>
      <c r="D4" s="336"/>
      <c r="E4" s="336"/>
      <c r="F4" s="336"/>
      <c r="G4" s="336"/>
      <c r="H4" s="336"/>
      <c r="I4" s="336"/>
      <c r="J4" s="336"/>
      <c r="K4" s="336"/>
      <c r="L4" s="336"/>
      <c r="M4" s="336"/>
      <c r="N4" s="336"/>
      <c r="O4" s="336"/>
      <c r="P4" s="336"/>
      <c r="Q4" s="336"/>
      <c r="R4" s="337"/>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298"/>
      <c r="B6" s="299"/>
      <c r="C6" s="299"/>
      <c r="D6" s="299"/>
      <c r="E6" s="299"/>
      <c r="F6" s="299"/>
      <c r="G6" s="299"/>
      <c r="H6" s="299"/>
      <c r="I6" s="299"/>
      <c r="J6" s="299"/>
      <c r="K6" s="299"/>
      <c r="L6" s="299"/>
      <c r="M6" s="299"/>
      <c r="N6" s="299"/>
      <c r="O6" s="299"/>
      <c r="P6" s="299"/>
      <c r="Q6" s="299"/>
      <c r="R6" s="300"/>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301"/>
      <c r="B9" s="302"/>
      <c r="C9" s="302"/>
      <c r="D9" s="302"/>
      <c r="E9" s="302"/>
      <c r="F9" s="302"/>
      <c r="G9" s="302"/>
      <c r="H9" s="302"/>
      <c r="I9" s="302"/>
      <c r="J9" s="302"/>
      <c r="K9" s="302"/>
      <c r="L9" s="302"/>
      <c r="M9" s="302"/>
      <c r="N9" s="302"/>
      <c r="O9" s="302"/>
      <c r="P9" s="302"/>
      <c r="Q9" s="302"/>
      <c r="R9" s="303"/>
    </row>
    <row r="10" spans="1:18" x14ac:dyDescent="0.2">
      <c r="A10" s="304" t="s">
        <v>1</v>
      </c>
      <c r="B10" s="305" t="s">
        <v>62</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x14ac:dyDescent="0.2">
      <c r="A13" s="314" t="s">
        <v>2</v>
      </c>
      <c r="B13" s="317" t="s">
        <v>63</v>
      </c>
      <c r="C13" s="318"/>
      <c r="D13" s="318"/>
      <c r="E13" s="318"/>
      <c r="F13" s="318"/>
      <c r="G13" s="318"/>
      <c r="H13" s="318"/>
      <c r="I13" s="318"/>
      <c r="J13" s="318"/>
      <c r="K13" s="318"/>
      <c r="L13" s="318"/>
      <c r="M13" s="318"/>
      <c r="N13" s="318"/>
      <c r="O13" s="318"/>
      <c r="P13" s="318"/>
      <c r="Q13" s="318"/>
      <c r="R13" s="319"/>
    </row>
    <row r="14" spans="1:18" x14ac:dyDescent="0.2">
      <c r="A14" s="315"/>
      <c r="B14" s="320"/>
      <c r="C14" s="321"/>
      <c r="D14" s="321"/>
      <c r="E14" s="321"/>
      <c r="F14" s="321"/>
      <c r="G14" s="321"/>
      <c r="H14" s="321"/>
      <c r="I14" s="321"/>
      <c r="J14" s="321"/>
      <c r="K14" s="321"/>
      <c r="L14" s="321"/>
      <c r="M14" s="321"/>
      <c r="N14" s="321"/>
      <c r="O14" s="321"/>
      <c r="P14" s="321"/>
      <c r="Q14" s="321"/>
      <c r="R14" s="322"/>
    </row>
    <row r="15" spans="1:18" x14ac:dyDescent="0.2">
      <c r="A15" s="315"/>
      <c r="B15" s="320"/>
      <c r="C15" s="321"/>
      <c r="D15" s="321"/>
      <c r="E15" s="321"/>
      <c r="F15" s="321"/>
      <c r="G15" s="321"/>
      <c r="H15" s="321"/>
      <c r="I15" s="321"/>
      <c r="J15" s="321"/>
      <c r="K15" s="321"/>
      <c r="L15" s="321"/>
      <c r="M15" s="321"/>
      <c r="N15" s="321"/>
      <c r="O15" s="321"/>
      <c r="P15" s="321"/>
      <c r="Q15" s="321"/>
      <c r="R15" s="322"/>
    </row>
    <row r="16" spans="1:18" x14ac:dyDescent="0.2">
      <c r="A16" s="316"/>
      <c r="B16" s="323"/>
      <c r="C16" s="324"/>
      <c r="D16" s="324"/>
      <c r="E16" s="324"/>
      <c r="F16" s="324"/>
      <c r="G16" s="324"/>
      <c r="H16" s="324"/>
      <c r="I16" s="324"/>
      <c r="J16" s="324"/>
      <c r="K16" s="324"/>
      <c r="L16" s="324"/>
      <c r="M16" s="324"/>
      <c r="N16" s="324"/>
      <c r="O16" s="324"/>
      <c r="P16" s="324"/>
      <c r="Q16" s="324"/>
      <c r="R16" s="325"/>
    </row>
    <row r="17" spans="1:18" x14ac:dyDescent="0.2">
      <c r="A17" s="355" t="s">
        <v>3</v>
      </c>
      <c r="B17" s="357" t="s">
        <v>62</v>
      </c>
      <c r="C17" s="358"/>
      <c r="D17" s="358"/>
      <c r="E17" s="358"/>
      <c r="F17" s="358"/>
      <c r="G17" s="358"/>
      <c r="H17" s="358"/>
      <c r="I17" s="358"/>
      <c r="J17" s="358"/>
      <c r="K17" s="358"/>
      <c r="L17" s="358"/>
      <c r="M17" s="358"/>
      <c r="N17" s="358"/>
      <c r="O17" s="358"/>
      <c r="P17" s="358"/>
      <c r="Q17" s="358"/>
      <c r="R17" s="359"/>
    </row>
    <row r="18" spans="1:18" x14ac:dyDescent="0.2">
      <c r="A18" s="356"/>
      <c r="B18" s="360"/>
      <c r="C18" s="361"/>
      <c r="D18" s="361"/>
      <c r="E18" s="361"/>
      <c r="F18" s="361"/>
      <c r="G18" s="361"/>
      <c r="H18" s="361"/>
      <c r="I18" s="361"/>
      <c r="J18" s="361"/>
      <c r="K18" s="361"/>
      <c r="L18" s="361"/>
      <c r="M18" s="361"/>
      <c r="N18" s="361"/>
      <c r="O18" s="361"/>
      <c r="P18" s="361"/>
      <c r="Q18" s="361"/>
      <c r="R18" s="362"/>
    </row>
    <row r="19" spans="1:18" ht="38.25" x14ac:dyDescent="0.2">
      <c r="A19" s="2" t="s">
        <v>58</v>
      </c>
      <c r="B19" s="363" t="s">
        <v>64</v>
      </c>
      <c r="C19" s="364"/>
      <c r="D19" s="364"/>
      <c r="E19" s="364"/>
      <c r="F19" s="364"/>
      <c r="G19" s="364"/>
      <c r="H19" s="364"/>
      <c r="I19" s="364"/>
      <c r="J19" s="364"/>
      <c r="K19" s="364"/>
      <c r="L19" s="364"/>
      <c r="M19" s="364"/>
      <c r="N19" s="364"/>
      <c r="O19" s="364"/>
      <c r="P19" s="364"/>
      <c r="Q19" s="364"/>
      <c r="R19" s="365"/>
    </row>
    <row r="20" spans="1:18" x14ac:dyDescent="0.2">
      <c r="A20" s="304" t="s">
        <v>4</v>
      </c>
      <c r="B20" s="366">
        <v>0</v>
      </c>
      <c r="C20" s="367"/>
      <c r="D20" s="367"/>
      <c r="E20" s="368"/>
      <c r="F20" s="372" t="s">
        <v>5</v>
      </c>
      <c r="G20" s="373"/>
      <c r="H20" s="373"/>
      <c r="I20" s="373"/>
      <c r="J20" s="373"/>
      <c r="K20" s="374"/>
      <c r="L20" s="378">
        <v>11829035.98</v>
      </c>
      <c r="M20" s="379"/>
      <c r="N20" s="379"/>
      <c r="O20" s="379"/>
      <c r="P20" s="379"/>
      <c r="Q20" s="379"/>
      <c r="R20" s="380"/>
    </row>
    <row r="21" spans="1:18" x14ac:dyDescent="0.2">
      <c r="A21" s="304"/>
      <c r="B21" s="369"/>
      <c r="C21" s="370"/>
      <c r="D21" s="370"/>
      <c r="E21" s="371"/>
      <c r="F21" s="375"/>
      <c r="G21" s="376"/>
      <c r="H21" s="376"/>
      <c r="I21" s="376"/>
      <c r="J21" s="376"/>
      <c r="K21" s="377"/>
      <c r="L21" s="381"/>
      <c r="M21" s="382"/>
      <c r="N21" s="382"/>
      <c r="O21" s="382"/>
      <c r="P21" s="382"/>
      <c r="Q21" s="382"/>
      <c r="R21" s="383"/>
    </row>
    <row r="22" spans="1:18" x14ac:dyDescent="0.2">
      <c r="A22" s="341"/>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346" t="s">
        <v>85</v>
      </c>
      <c r="D23" s="347"/>
      <c r="E23" s="347"/>
      <c r="F23" s="347"/>
      <c r="G23" s="347"/>
      <c r="H23" s="347"/>
      <c r="I23" s="347"/>
      <c r="J23" s="347"/>
      <c r="K23" s="347"/>
      <c r="L23" s="347"/>
      <c r="M23" s="347"/>
      <c r="N23" s="347"/>
      <c r="O23" s="347"/>
      <c r="P23" s="347"/>
      <c r="Q23" s="347"/>
      <c r="R23" s="348"/>
    </row>
    <row r="24" spans="1:18" ht="36.75" customHeight="1" x14ac:dyDescent="0.2">
      <c r="A24" s="349" t="s">
        <v>7</v>
      </c>
      <c r="B24" s="350"/>
      <c r="C24" s="351" t="s">
        <v>92</v>
      </c>
      <c r="D24" s="352"/>
      <c r="E24" s="352"/>
      <c r="F24" s="352"/>
      <c r="G24" s="352"/>
      <c r="H24" s="352"/>
      <c r="I24" s="352"/>
      <c r="J24" s="352"/>
      <c r="K24" s="352"/>
      <c r="L24" s="352"/>
      <c r="M24" s="352"/>
      <c r="N24" s="352"/>
      <c r="O24" s="352"/>
      <c r="P24" s="352"/>
      <c r="Q24" s="352"/>
      <c r="R24" s="353"/>
    </row>
    <row r="25" spans="1:18" s="3" customFormat="1" ht="18" customHeight="1" x14ac:dyDescent="0.25">
      <c r="A25" s="344" t="s">
        <v>8</v>
      </c>
      <c r="B25" s="345"/>
      <c r="C25" s="344" t="s">
        <v>9</v>
      </c>
      <c r="D25" s="354"/>
      <c r="E25" s="354"/>
      <c r="F25" s="354"/>
      <c r="G25" s="354"/>
      <c r="H25" s="354"/>
      <c r="I25" s="354"/>
      <c r="J25" s="354"/>
      <c r="K25" s="354"/>
      <c r="L25" s="354"/>
      <c r="M25" s="354"/>
      <c r="N25" s="354"/>
      <c r="O25" s="354"/>
      <c r="P25" s="354"/>
      <c r="Q25" s="354"/>
      <c r="R25" s="345"/>
    </row>
    <row r="26" spans="1:18" ht="32.25" customHeight="1" x14ac:dyDescent="0.2">
      <c r="A26" s="344"/>
      <c r="B26" s="345"/>
      <c r="C26" s="4" t="s">
        <v>91</v>
      </c>
      <c r="D26" s="4">
        <v>1</v>
      </c>
      <c r="E26" s="4" t="s">
        <v>10</v>
      </c>
      <c r="F26" s="401">
        <v>3</v>
      </c>
      <c r="G26" s="402"/>
      <c r="H26" s="349" t="s">
        <v>11</v>
      </c>
      <c r="I26" s="384"/>
      <c r="J26" s="350"/>
      <c r="K26" s="344">
        <v>4</v>
      </c>
      <c r="L26" s="354"/>
      <c r="M26" s="345"/>
      <c r="N26" s="5"/>
      <c r="O26" s="6"/>
      <c r="P26" s="6"/>
      <c r="Q26" s="6"/>
      <c r="R26" s="7"/>
    </row>
    <row r="27" spans="1:18" x14ac:dyDescent="0.2">
      <c r="A27" s="403"/>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406" t="s">
        <v>90</v>
      </c>
      <c r="D28" s="407"/>
      <c r="E28" s="407"/>
      <c r="F28" s="407"/>
      <c r="G28" s="407"/>
      <c r="H28" s="407"/>
      <c r="I28" s="407"/>
      <c r="J28" s="407"/>
      <c r="K28" s="407"/>
      <c r="L28" s="407"/>
      <c r="M28" s="407"/>
      <c r="N28" s="407"/>
      <c r="O28" s="407"/>
      <c r="P28" s="407"/>
      <c r="Q28" s="407"/>
      <c r="R28" s="408"/>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4" t="s">
        <v>65</v>
      </c>
      <c r="D30" s="4" t="s">
        <v>66</v>
      </c>
      <c r="E30" s="349" t="s">
        <v>67</v>
      </c>
      <c r="F30" s="384"/>
      <c r="G30" s="350"/>
      <c r="H30" s="385" t="s">
        <v>14</v>
      </c>
      <c r="I30" s="386"/>
      <c r="J30" s="386"/>
      <c r="K30" s="386"/>
      <c r="L30" s="386"/>
      <c r="M30" s="386"/>
      <c r="N30" s="386"/>
      <c r="O30" s="386"/>
      <c r="P30" s="386"/>
      <c r="Q30" s="386"/>
      <c r="R30" s="387"/>
    </row>
    <row r="31" spans="1:18" x14ac:dyDescent="0.2">
      <c r="A31" s="388"/>
      <c r="B31" s="389"/>
      <c r="C31" s="389"/>
      <c r="D31" s="389"/>
      <c r="E31" s="389"/>
      <c r="F31" s="389"/>
      <c r="G31" s="389"/>
      <c r="H31" s="389"/>
      <c r="I31" s="389"/>
      <c r="J31" s="389"/>
      <c r="K31" s="389"/>
      <c r="L31" s="389"/>
      <c r="M31" s="389"/>
      <c r="N31" s="389"/>
      <c r="O31" s="389"/>
      <c r="P31" s="389"/>
      <c r="Q31" s="389"/>
      <c r="R31" s="390"/>
    </row>
    <row r="32" spans="1:18" x14ac:dyDescent="0.2">
      <c r="A32" s="391" t="s">
        <v>15</v>
      </c>
      <c r="B32" s="392" t="s">
        <v>68</v>
      </c>
      <c r="C32" s="393"/>
      <c r="D32" s="393"/>
      <c r="E32" s="393"/>
      <c r="F32" s="393"/>
      <c r="G32" s="393"/>
      <c r="H32" s="393"/>
      <c r="I32" s="393"/>
      <c r="J32" s="393"/>
      <c r="K32" s="393"/>
      <c r="L32" s="393"/>
      <c r="M32" s="393"/>
      <c r="N32" s="393"/>
      <c r="O32" s="393"/>
      <c r="P32" s="393"/>
      <c r="Q32" s="393"/>
      <c r="R32" s="394"/>
    </row>
    <row r="33" spans="1:18" x14ac:dyDescent="0.2">
      <c r="A33" s="391"/>
      <c r="B33" s="395"/>
      <c r="C33" s="396"/>
      <c r="D33" s="396"/>
      <c r="E33" s="396"/>
      <c r="F33" s="396"/>
      <c r="G33" s="396"/>
      <c r="H33" s="396"/>
      <c r="I33" s="396"/>
      <c r="J33" s="396"/>
      <c r="K33" s="396"/>
      <c r="L33" s="396"/>
      <c r="M33" s="396"/>
      <c r="N33" s="396"/>
      <c r="O33" s="396"/>
      <c r="P33" s="396"/>
      <c r="Q33" s="396"/>
      <c r="R33" s="397"/>
    </row>
    <row r="34" spans="1:18" x14ac:dyDescent="0.2">
      <c r="A34" s="391"/>
      <c r="B34" s="398" t="s">
        <v>16</v>
      </c>
      <c r="C34" s="399"/>
      <c r="D34" s="399"/>
      <c r="E34" s="399"/>
      <c r="F34" s="399"/>
      <c r="G34" s="399"/>
      <c r="H34" s="399"/>
      <c r="I34" s="399"/>
      <c r="J34" s="399"/>
      <c r="K34" s="399"/>
      <c r="L34" s="399"/>
      <c r="M34" s="399"/>
      <c r="N34" s="399"/>
      <c r="O34" s="399"/>
      <c r="P34" s="399"/>
      <c r="Q34" s="399"/>
      <c r="R34" s="400"/>
    </row>
    <row r="35" spans="1:18" x14ac:dyDescent="0.2">
      <c r="A35" s="409"/>
      <c r="B35" s="410"/>
      <c r="C35" s="410"/>
      <c r="D35" s="410"/>
      <c r="E35" s="410"/>
      <c r="F35" s="410"/>
      <c r="G35" s="410"/>
      <c r="H35" s="410"/>
      <c r="I35" s="410"/>
      <c r="J35" s="410"/>
      <c r="K35" s="410"/>
      <c r="L35" s="410"/>
      <c r="M35" s="410"/>
      <c r="N35" s="410"/>
      <c r="O35" s="410"/>
      <c r="P35" s="410"/>
      <c r="Q35" s="410"/>
      <c r="R35" s="411"/>
    </row>
    <row r="36" spans="1:18" ht="12.75" customHeight="1" x14ac:dyDescent="0.2">
      <c r="A36" s="355" t="s">
        <v>17</v>
      </c>
      <c r="B36" s="392" t="s">
        <v>69</v>
      </c>
      <c r="C36" s="393"/>
      <c r="D36" s="393"/>
      <c r="E36" s="393"/>
      <c r="F36" s="393"/>
      <c r="G36" s="393"/>
      <c r="H36" s="393"/>
      <c r="I36" s="393"/>
      <c r="J36" s="393"/>
      <c r="K36" s="393"/>
      <c r="L36" s="393"/>
      <c r="M36" s="393"/>
      <c r="N36" s="393"/>
      <c r="O36" s="393"/>
      <c r="P36" s="393"/>
      <c r="Q36" s="393"/>
      <c r="R36" s="394"/>
    </row>
    <row r="37" spans="1:18" x14ac:dyDescent="0.2">
      <c r="A37" s="412"/>
      <c r="B37" s="395"/>
      <c r="C37" s="396"/>
      <c r="D37" s="396"/>
      <c r="E37" s="396"/>
      <c r="F37" s="396"/>
      <c r="G37" s="396"/>
      <c r="H37" s="396"/>
      <c r="I37" s="396"/>
      <c r="J37" s="396"/>
      <c r="K37" s="396"/>
      <c r="L37" s="396"/>
      <c r="M37" s="396"/>
      <c r="N37" s="396"/>
      <c r="O37" s="396"/>
      <c r="P37" s="396"/>
      <c r="Q37" s="396"/>
      <c r="R37" s="397"/>
    </row>
    <row r="38" spans="1:18" x14ac:dyDescent="0.2">
      <c r="A38" s="356"/>
      <c r="B38" s="398" t="s">
        <v>18</v>
      </c>
      <c r="C38" s="399"/>
      <c r="D38" s="399"/>
      <c r="E38" s="399"/>
      <c r="F38" s="399"/>
      <c r="G38" s="399"/>
      <c r="H38" s="399"/>
      <c r="I38" s="399"/>
      <c r="J38" s="399"/>
      <c r="K38" s="399"/>
      <c r="L38" s="399"/>
      <c r="M38" s="399"/>
      <c r="N38" s="399"/>
      <c r="O38" s="399"/>
      <c r="P38" s="399"/>
      <c r="Q38" s="399"/>
      <c r="R38" s="400"/>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70</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2" t="s">
        <v>27</v>
      </c>
      <c r="F41" s="311" t="s">
        <v>28</v>
      </c>
      <c r="G41" s="313"/>
      <c r="H41" s="311"/>
      <c r="I41" s="313"/>
      <c r="J41" s="311"/>
      <c r="K41" s="313"/>
      <c r="L41" s="311"/>
      <c r="M41" s="313"/>
      <c r="N41" s="311"/>
      <c r="O41" s="313"/>
      <c r="P41" s="311"/>
      <c r="Q41" s="313"/>
      <c r="R41" s="417"/>
    </row>
    <row r="42" spans="1:18" ht="15.75" customHeight="1" x14ac:dyDescent="0.2">
      <c r="A42" s="416" t="s">
        <v>87</v>
      </c>
      <c r="B42" s="317" t="s">
        <v>71</v>
      </c>
      <c r="C42" s="319"/>
      <c r="D42" s="416" t="s">
        <v>29</v>
      </c>
      <c r="E42" s="421" t="s">
        <v>30</v>
      </c>
      <c r="F42" s="305" t="s">
        <v>31</v>
      </c>
      <c r="G42" s="307"/>
      <c r="H42" s="363" t="s">
        <v>32</v>
      </c>
      <c r="I42" s="365"/>
      <c r="J42" s="423">
        <f>J44/$R$44</f>
        <v>0.2500000012680661</v>
      </c>
      <c r="K42" s="424"/>
      <c r="L42" s="423">
        <f>L44/$R$44</f>
        <v>0.24999999957731128</v>
      </c>
      <c r="M42" s="424"/>
      <c r="N42" s="423">
        <f>N44/$R$44</f>
        <v>0.24999999957731128</v>
      </c>
      <c r="O42" s="424"/>
      <c r="P42" s="423">
        <f>P44/$R$44</f>
        <v>0.24999999957731128</v>
      </c>
      <c r="Q42" s="424"/>
      <c r="R42" s="26">
        <f>SUM(J42:Q42)</f>
        <v>0.99999999999999978</v>
      </c>
    </row>
    <row r="43" spans="1:18" ht="15.75" customHeight="1" x14ac:dyDescent="0.2">
      <c r="A43" s="420"/>
      <c r="B43" s="320"/>
      <c r="C43" s="322"/>
      <c r="D43" s="420"/>
      <c r="E43" s="422"/>
      <c r="F43" s="308"/>
      <c r="G43" s="310"/>
      <c r="H43" s="363" t="s">
        <v>33</v>
      </c>
      <c r="I43" s="365"/>
      <c r="J43" s="423">
        <f>J45/$R$44</f>
        <v>0.49988799679008156</v>
      </c>
      <c r="K43" s="424"/>
      <c r="L43" s="423">
        <f>L45/$R$44</f>
        <v>0.17441983213918671</v>
      </c>
      <c r="M43" s="424"/>
      <c r="N43" s="423">
        <f>N45/$R$44</f>
        <v>0</v>
      </c>
      <c r="O43" s="424"/>
      <c r="P43" s="363"/>
      <c r="Q43" s="365"/>
      <c r="R43" s="26">
        <f t="shared" ref="R43" si="0">SUM(J43:Q43)</f>
        <v>0.67430782892926833</v>
      </c>
    </row>
    <row r="44" spans="1:18" ht="15.75" customHeight="1" x14ac:dyDescent="0.2">
      <c r="A44" s="420"/>
      <c r="B44" s="320"/>
      <c r="C44" s="322"/>
      <c r="D44" s="420"/>
      <c r="E44" s="421" t="s">
        <v>59</v>
      </c>
      <c r="F44" s="308"/>
      <c r="G44" s="310"/>
      <c r="H44" s="363" t="s">
        <v>34</v>
      </c>
      <c r="I44" s="365"/>
      <c r="J44" s="425">
        <v>2957259.01</v>
      </c>
      <c r="K44" s="426"/>
      <c r="L44" s="425">
        <v>2957258.99</v>
      </c>
      <c r="M44" s="426"/>
      <c r="N44" s="425">
        <v>2957258.99</v>
      </c>
      <c r="O44" s="426"/>
      <c r="P44" s="425">
        <v>2957258.99</v>
      </c>
      <c r="Q44" s="426"/>
      <c r="R44" s="22">
        <f>SUM(J44:Q44)</f>
        <v>11829035.98</v>
      </c>
    </row>
    <row r="45" spans="1:18" ht="23.25" customHeight="1" x14ac:dyDescent="0.2">
      <c r="A45" s="417"/>
      <c r="B45" s="323"/>
      <c r="C45" s="325"/>
      <c r="D45" s="417"/>
      <c r="E45" s="422"/>
      <c r="F45" s="311"/>
      <c r="G45" s="313"/>
      <c r="H45" s="363" t="s">
        <v>35</v>
      </c>
      <c r="I45" s="365"/>
      <c r="J45" s="427">
        <v>5913193.0999999996</v>
      </c>
      <c r="K45" s="428"/>
      <c r="L45" s="427">
        <v>2063218.47</v>
      </c>
      <c r="M45" s="428"/>
      <c r="N45" s="450"/>
      <c r="O45" s="428"/>
      <c r="P45" s="363"/>
      <c r="Q45" s="365"/>
      <c r="R45" s="22">
        <f>SUM(J45:Q45)</f>
        <v>7976411.5699999994</v>
      </c>
    </row>
    <row r="46" spans="1:18" x14ac:dyDescent="0.2">
      <c r="A46" s="429"/>
      <c r="B46" s="430"/>
      <c r="C46" s="430"/>
      <c r="D46" s="430"/>
      <c r="E46" s="430"/>
      <c r="F46" s="430"/>
      <c r="G46" s="430"/>
      <c r="H46" s="430"/>
      <c r="I46" s="430"/>
      <c r="J46" s="430"/>
      <c r="K46" s="430"/>
      <c r="L46" s="430"/>
      <c r="M46" s="430"/>
      <c r="N46" s="430"/>
      <c r="O46" s="430"/>
      <c r="P46" s="430"/>
      <c r="Q46" s="430"/>
      <c r="R46" s="431"/>
    </row>
    <row r="47" spans="1:18" ht="30" customHeight="1" x14ac:dyDescent="0.2">
      <c r="A47" s="432">
        <f>SUM(J44:Q44)</f>
        <v>11829035.98</v>
      </c>
      <c r="B47" s="433"/>
      <c r="C47" s="433"/>
      <c r="D47" s="433"/>
      <c r="E47" s="433"/>
      <c r="F47" s="434"/>
      <c r="G47" s="434"/>
      <c r="H47" s="434"/>
      <c r="I47" s="434"/>
      <c r="J47" s="434"/>
      <c r="K47" s="434"/>
      <c r="L47" s="434"/>
      <c r="M47" s="434"/>
      <c r="N47" s="434"/>
      <c r="O47" s="434"/>
      <c r="P47" s="434"/>
      <c r="Q47" s="434"/>
      <c r="R47" s="435"/>
    </row>
    <row r="48" spans="1:18" ht="17.25" customHeight="1" x14ac:dyDescent="0.2">
      <c r="A48" s="436" t="s">
        <v>60</v>
      </c>
      <c r="B48" s="437"/>
      <c r="C48" s="437"/>
      <c r="D48" s="437"/>
      <c r="E48" s="437"/>
      <c r="F48" s="437"/>
      <c r="G48" s="437"/>
      <c r="H48" s="437"/>
      <c r="I48" s="437"/>
      <c r="J48" s="437"/>
      <c r="K48" s="437"/>
      <c r="L48" s="437"/>
      <c r="M48" s="437"/>
      <c r="N48" s="437"/>
      <c r="O48" s="437"/>
      <c r="P48" s="437"/>
      <c r="Q48" s="437"/>
      <c r="R48" s="438"/>
    </row>
    <row r="49" spans="1:18" ht="52.5" customHeight="1" x14ac:dyDescent="0.2">
      <c r="A49" s="439" t="s">
        <v>72</v>
      </c>
      <c r="B49" s="440"/>
      <c r="C49" s="440"/>
      <c r="D49" s="440"/>
      <c r="E49" s="441"/>
      <c r="F49" s="363" t="s">
        <v>36</v>
      </c>
      <c r="G49" s="364"/>
      <c r="H49" s="364"/>
      <c r="I49" s="363" t="s">
        <v>62</v>
      </c>
      <c r="J49" s="364"/>
      <c r="K49" s="364"/>
      <c r="L49" s="365"/>
      <c r="M49" s="363" t="s">
        <v>37</v>
      </c>
      <c r="N49" s="364"/>
      <c r="O49" s="364"/>
      <c r="P49" s="363" t="s">
        <v>73</v>
      </c>
      <c r="Q49" s="364"/>
      <c r="R49" s="365"/>
    </row>
    <row r="50" spans="1:18" ht="33.75" customHeight="1" x14ac:dyDescent="0.2">
      <c r="A50" s="13" t="s">
        <v>24</v>
      </c>
      <c r="B50" s="360" t="s">
        <v>25</v>
      </c>
      <c r="C50" s="362"/>
      <c r="D50" s="12" t="s">
        <v>26</v>
      </c>
      <c r="E50" s="13" t="s">
        <v>27</v>
      </c>
      <c r="F50" s="363" t="s">
        <v>28</v>
      </c>
      <c r="G50" s="365"/>
      <c r="H50" s="344"/>
      <c r="I50" s="345"/>
      <c r="J50" s="363" t="s">
        <v>19</v>
      </c>
      <c r="K50" s="365"/>
      <c r="L50" s="363" t="s">
        <v>20</v>
      </c>
      <c r="M50" s="365"/>
      <c r="N50" s="363" t="s">
        <v>21</v>
      </c>
      <c r="O50" s="365"/>
      <c r="P50" s="363" t="s">
        <v>22</v>
      </c>
      <c r="Q50" s="365"/>
      <c r="R50" s="14" t="s">
        <v>38</v>
      </c>
    </row>
    <row r="51" spans="1:18" ht="12.75" customHeight="1" x14ac:dyDescent="0.2">
      <c r="A51" s="416" t="s">
        <v>88</v>
      </c>
      <c r="B51" s="317" t="s">
        <v>39</v>
      </c>
      <c r="C51" s="319"/>
      <c r="D51" s="444" t="s">
        <v>29</v>
      </c>
      <c r="E51" s="421" t="s">
        <v>40</v>
      </c>
      <c r="F51" s="317" t="s">
        <v>41</v>
      </c>
      <c r="G51" s="319"/>
      <c r="H51" s="442" t="s">
        <v>32</v>
      </c>
      <c r="I51" s="443"/>
      <c r="J51" s="423">
        <f>J53/$R$53</f>
        <v>0.2500000012680661</v>
      </c>
      <c r="K51" s="424"/>
      <c r="L51" s="423">
        <f>L53/$R$53</f>
        <v>0.24999999957731128</v>
      </c>
      <c r="M51" s="424"/>
      <c r="N51" s="423">
        <f>N53/$R$53</f>
        <v>0.24999999957731128</v>
      </c>
      <c r="O51" s="424"/>
      <c r="P51" s="423">
        <f>P53/$R$53</f>
        <v>0.24999999957731128</v>
      </c>
      <c r="Q51" s="424"/>
      <c r="R51" s="26">
        <f>SUM(J51:Q51)</f>
        <v>0.99999999999999978</v>
      </c>
    </row>
    <row r="52" spans="1:18" ht="12.75" customHeight="1" x14ac:dyDescent="0.2">
      <c r="A52" s="420"/>
      <c r="B52" s="320"/>
      <c r="C52" s="322"/>
      <c r="D52" s="445"/>
      <c r="E52" s="447"/>
      <c r="F52" s="320"/>
      <c r="G52" s="322"/>
      <c r="H52" s="442" t="s">
        <v>33</v>
      </c>
      <c r="I52" s="443"/>
      <c r="J52" s="423">
        <f>J54/$R$53</f>
        <v>0</v>
      </c>
      <c r="K52" s="424"/>
      <c r="L52" s="423">
        <f>L54/$R$53</f>
        <v>0</v>
      </c>
      <c r="M52" s="424"/>
      <c r="N52" s="423">
        <f>N54/$R$53</f>
        <v>0</v>
      </c>
      <c r="O52" s="424"/>
      <c r="P52" s="363"/>
      <c r="Q52" s="365"/>
      <c r="R52" s="26">
        <f t="shared" ref="R52" si="1">SUM(J52:Q52)</f>
        <v>0</v>
      </c>
    </row>
    <row r="53" spans="1:18" ht="12.75" customHeight="1" x14ac:dyDescent="0.2">
      <c r="A53" s="420"/>
      <c r="B53" s="320"/>
      <c r="C53" s="322"/>
      <c r="D53" s="445"/>
      <c r="E53" s="421" t="s">
        <v>42</v>
      </c>
      <c r="F53" s="320"/>
      <c r="G53" s="322"/>
      <c r="H53" s="442" t="s">
        <v>34</v>
      </c>
      <c r="I53" s="443"/>
      <c r="J53" s="425">
        <v>2957259.01</v>
      </c>
      <c r="K53" s="426"/>
      <c r="L53" s="425">
        <v>2957258.99</v>
      </c>
      <c r="M53" s="426"/>
      <c r="N53" s="425">
        <v>2957258.99</v>
      </c>
      <c r="O53" s="426"/>
      <c r="P53" s="448">
        <v>2957258.99</v>
      </c>
      <c r="Q53" s="449"/>
      <c r="R53" s="22">
        <f>SUM(J53:Q53)</f>
        <v>11829035.98</v>
      </c>
    </row>
    <row r="54" spans="1:18" ht="22.5" customHeight="1" x14ac:dyDescent="0.2">
      <c r="A54" s="417"/>
      <c r="B54" s="323"/>
      <c r="C54" s="325"/>
      <c r="D54" s="446"/>
      <c r="E54" s="422"/>
      <c r="F54" s="323"/>
      <c r="G54" s="325"/>
      <c r="H54" s="442" t="s">
        <v>35</v>
      </c>
      <c r="I54" s="443"/>
      <c r="J54" s="427">
        <v>0</v>
      </c>
      <c r="K54" s="428"/>
      <c r="L54" s="450"/>
      <c r="M54" s="428"/>
      <c r="N54" s="450"/>
      <c r="O54" s="428"/>
      <c r="P54" s="363"/>
      <c r="Q54" s="365"/>
      <c r="R54" s="22">
        <f>SUM(J54:Q54)</f>
        <v>0</v>
      </c>
    </row>
    <row r="55" spans="1:18" x14ac:dyDescent="0.2">
      <c r="A55" s="429"/>
      <c r="B55" s="430"/>
      <c r="C55" s="430"/>
      <c r="D55" s="430"/>
      <c r="E55" s="430"/>
      <c r="F55" s="430"/>
      <c r="G55" s="430"/>
      <c r="H55" s="430"/>
      <c r="I55" s="430"/>
      <c r="J55" s="430"/>
      <c r="K55" s="430"/>
      <c r="L55" s="430"/>
      <c r="M55" s="430"/>
      <c r="N55" s="430"/>
      <c r="O55" s="430"/>
      <c r="P55" s="430"/>
      <c r="Q55" s="430"/>
      <c r="R55" s="431"/>
    </row>
    <row r="56" spans="1:18" ht="48.75" customHeight="1" x14ac:dyDescent="0.2">
      <c r="A56" s="442" t="s">
        <v>43</v>
      </c>
      <c r="B56" s="457"/>
      <c r="C56" s="443"/>
      <c r="D56" s="15"/>
      <c r="E56" s="442" t="s">
        <v>44</v>
      </c>
      <c r="F56" s="457"/>
      <c r="G56" s="457"/>
      <c r="H56" s="457"/>
      <c r="I56" s="457"/>
      <c r="J56" s="457"/>
      <c r="K56" s="443"/>
      <c r="L56" s="458" t="s">
        <v>45</v>
      </c>
      <c r="M56" s="459"/>
      <c r="N56" s="459"/>
      <c r="O56" s="460"/>
      <c r="P56" s="458" t="s">
        <v>46</v>
      </c>
      <c r="Q56" s="459"/>
      <c r="R56" s="460"/>
    </row>
    <row r="57" spans="1:18" ht="15.75" customHeight="1" x14ac:dyDescent="0.2">
      <c r="A57" s="392" t="s">
        <v>74</v>
      </c>
      <c r="B57" s="393"/>
      <c r="C57" s="394"/>
      <c r="D57" s="17"/>
      <c r="E57" s="454" t="s">
        <v>75</v>
      </c>
      <c r="F57" s="455"/>
      <c r="G57" s="455"/>
      <c r="H57" s="455"/>
      <c r="I57" s="455"/>
      <c r="J57" s="455"/>
      <c r="K57" s="456"/>
      <c r="L57" s="451">
        <v>44927</v>
      </c>
      <c r="M57" s="452"/>
      <c r="N57" s="452"/>
      <c r="O57" s="453"/>
      <c r="P57" s="451">
        <v>45291</v>
      </c>
      <c r="Q57" s="452"/>
      <c r="R57" s="453"/>
    </row>
    <row r="58" spans="1:18" ht="12.75" customHeight="1" x14ac:dyDescent="0.2">
      <c r="A58" s="395"/>
      <c r="B58" s="396"/>
      <c r="C58" s="397"/>
      <c r="D58" s="17"/>
      <c r="E58" s="454" t="s">
        <v>76</v>
      </c>
      <c r="F58" s="455"/>
      <c r="G58" s="455"/>
      <c r="H58" s="455"/>
      <c r="I58" s="455"/>
      <c r="J58" s="455"/>
      <c r="K58" s="456"/>
      <c r="L58" s="451">
        <v>44927</v>
      </c>
      <c r="M58" s="452"/>
      <c r="N58" s="452"/>
      <c r="O58" s="453"/>
      <c r="P58" s="451">
        <v>45291</v>
      </c>
      <c r="Q58" s="452"/>
      <c r="R58" s="453"/>
    </row>
    <row r="59" spans="1:18" ht="12.75" customHeight="1" x14ac:dyDescent="0.2">
      <c r="A59" s="395"/>
      <c r="B59" s="396"/>
      <c r="C59" s="397"/>
      <c r="D59" s="17"/>
      <c r="E59" s="454" t="s">
        <v>77</v>
      </c>
      <c r="F59" s="455"/>
      <c r="G59" s="455"/>
      <c r="H59" s="455"/>
      <c r="I59" s="455"/>
      <c r="J59" s="455"/>
      <c r="K59" s="456"/>
      <c r="L59" s="451">
        <v>44927</v>
      </c>
      <c r="M59" s="452"/>
      <c r="N59" s="452"/>
      <c r="O59" s="453"/>
      <c r="P59" s="451">
        <v>45291</v>
      </c>
      <c r="Q59" s="452"/>
      <c r="R59" s="453"/>
    </row>
    <row r="60" spans="1:18" x14ac:dyDescent="0.2">
      <c r="A60" s="442"/>
      <c r="B60" s="457"/>
      <c r="C60" s="457"/>
      <c r="D60" s="457"/>
      <c r="E60" s="457"/>
      <c r="F60" s="457"/>
      <c r="G60" s="457"/>
      <c r="H60" s="457"/>
      <c r="I60" s="457"/>
      <c r="J60" s="457"/>
      <c r="K60" s="457"/>
      <c r="L60" s="457"/>
      <c r="M60" s="457"/>
      <c r="N60" s="457"/>
      <c r="O60" s="457"/>
      <c r="P60" s="457"/>
      <c r="Q60" s="457"/>
      <c r="R60" s="457"/>
    </row>
    <row r="61" spans="1:18" ht="38.25" customHeight="1" x14ac:dyDescent="0.2">
      <c r="A61" s="442" t="s">
        <v>47</v>
      </c>
      <c r="B61" s="457"/>
      <c r="C61" s="443"/>
      <c r="D61" s="16" t="s">
        <v>48</v>
      </c>
      <c r="E61" s="442" t="s">
        <v>49</v>
      </c>
      <c r="F61" s="457"/>
      <c r="G61" s="457"/>
      <c r="H61" s="457"/>
      <c r="I61" s="457"/>
      <c r="J61" s="457"/>
      <c r="K61" s="443"/>
      <c r="L61" s="442" t="s">
        <v>48</v>
      </c>
      <c r="M61" s="457"/>
      <c r="N61" s="457"/>
      <c r="O61" s="457"/>
      <c r="P61" s="457"/>
      <c r="Q61" s="457"/>
      <c r="R61" s="443"/>
    </row>
    <row r="62" spans="1:18" ht="12.75" customHeight="1" x14ac:dyDescent="0.2">
      <c r="A62" s="454" t="s">
        <v>78</v>
      </c>
      <c r="B62" s="455"/>
      <c r="C62" s="456"/>
      <c r="D62" s="17"/>
      <c r="E62" s="454" t="s">
        <v>79</v>
      </c>
      <c r="F62" s="455"/>
      <c r="G62" s="455"/>
      <c r="H62" s="455"/>
      <c r="I62" s="455"/>
      <c r="J62" s="455"/>
      <c r="K62" s="456"/>
      <c r="L62" s="442"/>
      <c r="M62" s="457"/>
      <c r="N62" s="457"/>
      <c r="O62" s="457"/>
      <c r="P62" s="457"/>
      <c r="Q62" s="457"/>
      <c r="R62" s="443"/>
    </row>
    <row r="63" spans="1:18" ht="15" customHeight="1" x14ac:dyDescent="0.2">
      <c r="A63" s="454" t="s">
        <v>80</v>
      </c>
      <c r="B63" s="455"/>
      <c r="C63" s="456"/>
      <c r="D63" s="17"/>
      <c r="E63" s="454" t="s">
        <v>81</v>
      </c>
      <c r="F63" s="455"/>
      <c r="G63" s="455"/>
      <c r="H63" s="455"/>
      <c r="I63" s="455"/>
      <c r="J63" s="455"/>
      <c r="K63" s="456"/>
      <c r="L63" s="442"/>
      <c r="M63" s="457"/>
      <c r="N63" s="457"/>
      <c r="O63" s="457"/>
      <c r="P63" s="457"/>
      <c r="Q63" s="457"/>
      <c r="R63" s="443"/>
    </row>
    <row r="64" spans="1:18" ht="12.75" customHeight="1" x14ac:dyDescent="0.2">
      <c r="A64" s="454"/>
      <c r="B64" s="455"/>
      <c r="C64" s="456"/>
      <c r="D64" s="17"/>
      <c r="E64" s="454"/>
      <c r="F64" s="455"/>
      <c r="G64" s="455"/>
      <c r="H64" s="455"/>
      <c r="I64" s="455"/>
      <c r="J64" s="455"/>
      <c r="K64" s="456"/>
      <c r="L64" s="442"/>
      <c r="M64" s="457"/>
      <c r="N64" s="457"/>
      <c r="O64" s="457"/>
      <c r="P64" s="457"/>
      <c r="Q64" s="457"/>
      <c r="R64" s="443"/>
    </row>
    <row r="65" spans="1:18" x14ac:dyDescent="0.2">
      <c r="A65" s="454"/>
      <c r="B65" s="455"/>
      <c r="C65" s="456"/>
      <c r="D65" s="17"/>
      <c r="E65" s="23"/>
      <c r="F65" s="24"/>
      <c r="G65" s="24"/>
      <c r="H65" s="24"/>
      <c r="I65" s="24"/>
      <c r="J65" s="24"/>
      <c r="K65" s="25"/>
      <c r="L65" s="442"/>
      <c r="M65" s="457"/>
      <c r="N65" s="457"/>
      <c r="O65" s="457"/>
      <c r="P65" s="457"/>
      <c r="Q65" s="457"/>
      <c r="R65" s="443"/>
    </row>
    <row r="66" spans="1:18" x14ac:dyDescent="0.2">
      <c r="A66" s="454"/>
      <c r="B66" s="455"/>
      <c r="C66" s="456"/>
      <c r="D66" s="17"/>
      <c r="E66" s="23"/>
      <c r="F66" s="24"/>
      <c r="G66" s="24"/>
      <c r="H66" s="24"/>
      <c r="I66" s="24"/>
      <c r="J66" s="24"/>
      <c r="K66" s="25"/>
      <c r="L66" s="442"/>
      <c r="M66" s="457"/>
      <c r="N66" s="457"/>
      <c r="O66" s="457"/>
      <c r="P66" s="457"/>
      <c r="Q66" s="457"/>
      <c r="R66" s="443"/>
    </row>
    <row r="67" spans="1:18" x14ac:dyDescent="0.2">
      <c r="A67" s="413"/>
      <c r="B67" s="414"/>
      <c r="C67" s="414"/>
      <c r="D67" s="414"/>
      <c r="E67" s="414"/>
      <c r="F67" s="414"/>
      <c r="G67" s="414"/>
      <c r="H67" s="414"/>
      <c r="I67" s="414"/>
      <c r="J67" s="414"/>
      <c r="K67" s="414"/>
      <c r="L67" s="414"/>
      <c r="M67" s="414"/>
      <c r="N67" s="414"/>
      <c r="O67" s="414"/>
      <c r="P67" s="414"/>
      <c r="Q67" s="414"/>
      <c r="R67" s="415"/>
    </row>
    <row r="68" spans="1:18" ht="16.5" customHeight="1" x14ac:dyDescent="0.2">
      <c r="A68" s="466" t="s">
        <v>50</v>
      </c>
      <c r="B68" s="18" t="s">
        <v>51</v>
      </c>
      <c r="C68" s="469" t="s">
        <v>89</v>
      </c>
      <c r="D68" s="469"/>
      <c r="E68" s="469"/>
      <c r="F68" s="469"/>
      <c r="G68" s="469"/>
      <c r="H68" s="469"/>
      <c r="I68" s="469"/>
      <c r="J68" s="469"/>
      <c r="K68" s="469"/>
      <c r="L68" s="469"/>
      <c r="M68" s="469"/>
      <c r="N68" s="469"/>
      <c r="O68" s="469"/>
      <c r="P68" s="469"/>
      <c r="Q68" s="469"/>
      <c r="R68" s="469"/>
    </row>
    <row r="69" spans="1:18" ht="16.5" customHeight="1" x14ac:dyDescent="0.2">
      <c r="A69" s="467"/>
      <c r="B69" s="18" t="s">
        <v>52</v>
      </c>
      <c r="C69" s="469" t="s">
        <v>82</v>
      </c>
      <c r="D69" s="469"/>
      <c r="E69" s="469"/>
      <c r="F69" s="469"/>
      <c r="G69" s="469"/>
      <c r="H69" s="469"/>
      <c r="I69" s="469"/>
      <c r="J69" s="469"/>
      <c r="K69" s="469"/>
      <c r="L69" s="469"/>
      <c r="M69" s="469"/>
      <c r="N69" s="469"/>
      <c r="O69" s="469"/>
      <c r="P69" s="469"/>
      <c r="Q69" s="469"/>
      <c r="R69" s="469"/>
    </row>
    <row r="70" spans="1:18" x14ac:dyDescent="0.2">
      <c r="A70" s="467"/>
      <c r="B70" s="470" t="s">
        <v>53</v>
      </c>
      <c r="C70" s="469" t="s">
        <v>83</v>
      </c>
      <c r="D70" s="469"/>
      <c r="E70" s="469"/>
      <c r="F70" s="469"/>
      <c r="G70" s="469"/>
      <c r="H70" s="469"/>
      <c r="I70" s="469"/>
      <c r="J70" s="469"/>
      <c r="K70" s="469"/>
      <c r="L70" s="469"/>
      <c r="M70" s="469"/>
      <c r="N70" s="469"/>
      <c r="O70" s="469"/>
      <c r="P70" s="469"/>
      <c r="Q70" s="469"/>
      <c r="R70" s="469"/>
    </row>
    <row r="71" spans="1:18" x14ac:dyDescent="0.2">
      <c r="A71" s="468"/>
      <c r="B71" s="471"/>
      <c r="C71" s="469"/>
      <c r="D71" s="469"/>
      <c r="E71" s="469"/>
      <c r="F71" s="469"/>
      <c r="G71" s="469"/>
      <c r="H71" s="469"/>
      <c r="I71" s="469"/>
      <c r="J71" s="469"/>
      <c r="K71" s="469"/>
      <c r="L71" s="469"/>
      <c r="M71" s="469"/>
      <c r="N71" s="469"/>
      <c r="O71" s="469"/>
      <c r="P71" s="469"/>
      <c r="Q71" s="469"/>
      <c r="R71" s="469"/>
    </row>
    <row r="74" spans="1:18" x14ac:dyDescent="0.2">
      <c r="A74" s="19" t="s">
        <v>54</v>
      </c>
    </row>
    <row r="76" spans="1:18" x14ac:dyDescent="0.2">
      <c r="A76" s="29" t="s">
        <v>55</v>
      </c>
      <c r="B76" s="29">
        <v>1000</v>
      </c>
      <c r="C76" s="29">
        <v>2000</v>
      </c>
      <c r="D76" s="29">
        <v>3000</v>
      </c>
      <c r="E76" s="29">
        <v>4000</v>
      </c>
      <c r="F76" s="476">
        <v>5000</v>
      </c>
      <c r="G76" s="476"/>
      <c r="H76" s="476"/>
      <c r="I76" s="476">
        <v>6000</v>
      </c>
      <c r="J76" s="476"/>
      <c r="K76" s="479"/>
      <c r="L76" s="479">
        <v>7000</v>
      </c>
      <c r="M76" s="480"/>
      <c r="N76" s="481"/>
      <c r="O76" s="476" t="s">
        <v>56</v>
      </c>
      <c r="P76" s="482"/>
      <c r="Q76" s="482"/>
    </row>
    <row r="77" spans="1:18" x14ac:dyDescent="0.2">
      <c r="A77" s="20" t="s">
        <v>84</v>
      </c>
      <c r="B77" s="21">
        <v>2453707.5299999998</v>
      </c>
      <c r="C77" s="21">
        <v>1593000</v>
      </c>
      <c r="D77" s="21">
        <v>4348011.57</v>
      </c>
      <c r="E77" s="21">
        <v>2611451.6</v>
      </c>
      <c r="F77" s="461">
        <v>822865.28</v>
      </c>
      <c r="G77" s="462"/>
      <c r="H77" s="463"/>
      <c r="I77" s="461">
        <v>0</v>
      </c>
      <c r="J77" s="462"/>
      <c r="K77" s="463"/>
      <c r="L77" s="461">
        <v>0</v>
      </c>
      <c r="M77" s="462"/>
      <c r="N77" s="463"/>
      <c r="O77" s="464">
        <f>SUM(B77:N77)</f>
        <v>11829035.979999999</v>
      </c>
      <c r="P77" s="465"/>
      <c r="Q77" s="465"/>
    </row>
    <row r="78" spans="1:18" x14ac:dyDescent="0.2">
      <c r="A78" s="20"/>
      <c r="B78" s="17"/>
      <c r="C78" s="17"/>
      <c r="D78" s="17"/>
      <c r="E78" s="17"/>
      <c r="F78" s="477"/>
      <c r="G78" s="434"/>
      <c r="H78" s="435"/>
      <c r="I78" s="477"/>
      <c r="J78" s="434"/>
      <c r="K78" s="434"/>
      <c r="L78" s="477"/>
      <c r="M78" s="434"/>
      <c r="N78" s="435"/>
      <c r="O78" s="478"/>
      <c r="P78" s="465"/>
      <c r="Q78" s="465"/>
    </row>
    <row r="79" spans="1:18" x14ac:dyDescent="0.2">
      <c r="A79" s="20">
        <v>101</v>
      </c>
      <c r="B79" s="17"/>
      <c r="C79" s="17"/>
      <c r="D79" s="17"/>
      <c r="E79" s="17"/>
      <c r="F79" s="477"/>
      <c r="G79" s="434"/>
      <c r="H79" s="435"/>
      <c r="I79" s="477"/>
      <c r="J79" s="434"/>
      <c r="K79" s="434"/>
      <c r="L79" s="477"/>
      <c r="M79" s="434"/>
      <c r="N79" s="435"/>
      <c r="O79" s="478"/>
      <c r="P79" s="465"/>
      <c r="Q79" s="465"/>
    </row>
    <row r="80" spans="1:18" x14ac:dyDescent="0.2">
      <c r="A80" s="20">
        <v>502</v>
      </c>
      <c r="B80" s="17"/>
      <c r="C80" s="17"/>
      <c r="D80" s="17"/>
      <c r="E80" s="17"/>
      <c r="F80" s="477"/>
      <c r="G80" s="434"/>
      <c r="H80" s="435"/>
      <c r="I80" s="477"/>
      <c r="J80" s="434"/>
      <c r="K80" s="434"/>
      <c r="L80" s="477"/>
      <c r="M80" s="434"/>
      <c r="N80" s="435"/>
      <c r="O80" s="478"/>
      <c r="P80" s="465"/>
      <c r="Q80" s="465"/>
    </row>
    <row r="81" spans="1:17" x14ac:dyDescent="0.2">
      <c r="A81" s="20">
        <v>519</v>
      </c>
      <c r="B81" s="17"/>
      <c r="C81" s="17"/>
      <c r="D81" s="17"/>
      <c r="E81" s="17"/>
      <c r="F81" s="477"/>
      <c r="G81" s="434"/>
      <c r="H81" s="435"/>
      <c r="I81" s="477"/>
      <c r="J81" s="434"/>
      <c r="K81" s="434"/>
      <c r="L81" s="477"/>
      <c r="M81" s="434"/>
      <c r="N81" s="435"/>
      <c r="O81" s="478"/>
      <c r="P81" s="465"/>
      <c r="Q81" s="465"/>
    </row>
    <row r="82" spans="1:17" x14ac:dyDescent="0.2">
      <c r="A82" s="20">
        <v>520</v>
      </c>
      <c r="B82" s="17"/>
      <c r="C82" s="17"/>
      <c r="D82" s="17"/>
      <c r="E82" s="17"/>
      <c r="F82" s="477"/>
      <c r="G82" s="434"/>
      <c r="H82" s="435"/>
      <c r="I82" s="477"/>
      <c r="J82" s="434"/>
      <c r="K82" s="434"/>
      <c r="L82" s="477"/>
      <c r="M82" s="434"/>
      <c r="N82" s="435"/>
      <c r="O82" s="478"/>
      <c r="P82" s="465"/>
      <c r="Q82" s="465"/>
    </row>
    <row r="83" spans="1:17" x14ac:dyDescent="0.2">
      <c r="A83" s="27" t="s">
        <v>38</v>
      </c>
      <c r="B83" s="28">
        <f>B77</f>
        <v>2453707.5299999998</v>
      </c>
      <c r="C83" s="28">
        <f t="shared" ref="C83:L83" si="2">C77</f>
        <v>1593000</v>
      </c>
      <c r="D83" s="28">
        <f t="shared" si="2"/>
        <v>4348011.57</v>
      </c>
      <c r="E83" s="28">
        <f t="shared" si="2"/>
        <v>2611451.6</v>
      </c>
      <c r="F83" s="472">
        <f t="shared" si="2"/>
        <v>822865.28</v>
      </c>
      <c r="G83" s="473"/>
      <c r="H83" s="474"/>
      <c r="I83" s="472">
        <f t="shared" si="2"/>
        <v>0</v>
      </c>
      <c r="J83" s="473"/>
      <c r="K83" s="474"/>
      <c r="L83" s="472">
        <f t="shared" si="2"/>
        <v>0</v>
      </c>
      <c r="M83" s="473"/>
      <c r="N83" s="474"/>
      <c r="O83" s="475">
        <f>SUM(B83:N83)</f>
        <v>11829035.979999999</v>
      </c>
      <c r="P83" s="476"/>
      <c r="Q83" s="476"/>
    </row>
  </sheetData>
  <mergeCells count="192">
    <mergeCell ref="N45:O45"/>
    <mergeCell ref="P45:Q45"/>
    <mergeCell ref="J51:K51"/>
    <mergeCell ref="L52:M52"/>
    <mergeCell ref="N52:O52"/>
    <mergeCell ref="P52:Q52"/>
    <mergeCell ref="F82:H82"/>
    <mergeCell ref="I82:K82"/>
    <mergeCell ref="L82:N82"/>
    <mergeCell ref="O82:Q82"/>
    <mergeCell ref="F78:H78"/>
    <mergeCell ref="I78:K78"/>
    <mergeCell ref="L78:N78"/>
    <mergeCell ref="O78:Q78"/>
    <mergeCell ref="F79:H79"/>
    <mergeCell ref="I79:K79"/>
    <mergeCell ref="L79:N79"/>
    <mergeCell ref="O79:Q79"/>
    <mergeCell ref="F76:H76"/>
    <mergeCell ref="I76:K76"/>
    <mergeCell ref="L76:N76"/>
    <mergeCell ref="O76:Q76"/>
    <mergeCell ref="F77:H77"/>
    <mergeCell ref="I77:K77"/>
    <mergeCell ref="F83:H83"/>
    <mergeCell ref="I83:K83"/>
    <mergeCell ref="L83:N83"/>
    <mergeCell ref="O83:Q83"/>
    <mergeCell ref="F80:H80"/>
    <mergeCell ref="I80:K80"/>
    <mergeCell ref="L80:N80"/>
    <mergeCell ref="O80:Q80"/>
    <mergeCell ref="F81:H81"/>
    <mergeCell ref="I81:K81"/>
    <mergeCell ref="L81:N81"/>
    <mergeCell ref="O81:Q81"/>
    <mergeCell ref="L77:N77"/>
    <mergeCell ref="O77:Q77"/>
    <mergeCell ref="A65:C65"/>
    <mergeCell ref="L65:R65"/>
    <mergeCell ref="A66:C66"/>
    <mergeCell ref="L66:R66"/>
    <mergeCell ref="A67:R67"/>
    <mergeCell ref="A68:A71"/>
    <mergeCell ref="C68:R68"/>
    <mergeCell ref="C69:R69"/>
    <mergeCell ref="B70:B71"/>
    <mergeCell ref="C70:R71"/>
    <mergeCell ref="A63:C63"/>
    <mergeCell ref="E63:K63"/>
    <mergeCell ref="L63:R63"/>
    <mergeCell ref="A64:C64"/>
    <mergeCell ref="E64:K64"/>
    <mergeCell ref="L64:R64"/>
    <mergeCell ref="A61:C61"/>
    <mergeCell ref="E61:K61"/>
    <mergeCell ref="L61:R61"/>
    <mergeCell ref="A62:C62"/>
    <mergeCell ref="E62:K62"/>
    <mergeCell ref="L62:R62"/>
    <mergeCell ref="L58:O58"/>
    <mergeCell ref="P58:R58"/>
    <mergeCell ref="E59:K59"/>
    <mergeCell ref="L59:O59"/>
    <mergeCell ref="P59:R59"/>
    <mergeCell ref="A60:R60"/>
    <mergeCell ref="A55:R55"/>
    <mergeCell ref="A56:C56"/>
    <mergeCell ref="E56:K56"/>
    <mergeCell ref="L56:O56"/>
    <mergeCell ref="P56:R56"/>
    <mergeCell ref="A57:C59"/>
    <mergeCell ref="E57:K57"/>
    <mergeCell ref="L57:O57"/>
    <mergeCell ref="P57:R57"/>
    <mergeCell ref="E58:K58"/>
    <mergeCell ref="H50:I50"/>
    <mergeCell ref="J50:K50"/>
    <mergeCell ref="L50:M50"/>
    <mergeCell ref="N50:O50"/>
    <mergeCell ref="N53:O53"/>
    <mergeCell ref="P53:Q53"/>
    <mergeCell ref="H54:I54"/>
    <mergeCell ref="J54:K54"/>
    <mergeCell ref="L54:M54"/>
    <mergeCell ref="N54:O54"/>
    <mergeCell ref="P54:Q54"/>
    <mergeCell ref="H52:I52"/>
    <mergeCell ref="J52:K52"/>
    <mergeCell ref="A46:R46"/>
    <mergeCell ref="A47:R47"/>
    <mergeCell ref="A48:R48"/>
    <mergeCell ref="A49:E49"/>
    <mergeCell ref="F49:H49"/>
    <mergeCell ref="I49:L49"/>
    <mergeCell ref="M49:O49"/>
    <mergeCell ref="P49:R49"/>
    <mergeCell ref="E53:E54"/>
    <mergeCell ref="H53:I53"/>
    <mergeCell ref="J53:K53"/>
    <mergeCell ref="L53:M53"/>
    <mergeCell ref="P50:Q50"/>
    <mergeCell ref="A51:A54"/>
    <mergeCell ref="B51:C54"/>
    <mergeCell ref="D51:D54"/>
    <mergeCell ref="E51:E52"/>
    <mergeCell ref="F51:G54"/>
    <mergeCell ref="H51:I51"/>
    <mergeCell ref="L51:M51"/>
    <mergeCell ref="N51:O51"/>
    <mergeCell ref="P51:Q51"/>
    <mergeCell ref="B50:C50"/>
    <mergeCell ref="F50:G50"/>
    <mergeCell ref="A42:A45"/>
    <mergeCell ref="B42:C45"/>
    <mergeCell ref="D42:D45"/>
    <mergeCell ref="E42:E43"/>
    <mergeCell ref="F42:G45"/>
    <mergeCell ref="H42:I42"/>
    <mergeCell ref="L42:M42"/>
    <mergeCell ref="N42:O42"/>
    <mergeCell ref="P42:Q42"/>
    <mergeCell ref="H43:I43"/>
    <mergeCell ref="J43:K43"/>
    <mergeCell ref="E44:E45"/>
    <mergeCell ref="H44:I44"/>
    <mergeCell ref="J44:K44"/>
    <mergeCell ref="L44:M44"/>
    <mergeCell ref="N44:O44"/>
    <mergeCell ref="P44:Q44"/>
    <mergeCell ref="H45:I45"/>
    <mergeCell ref="J42:K42"/>
    <mergeCell ref="P43:Q43"/>
    <mergeCell ref="N43:O43"/>
    <mergeCell ref="L43:M43"/>
    <mergeCell ref="J45:K45"/>
    <mergeCell ref="L45:M45"/>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30:B30"/>
    <mergeCell ref="E30:G30"/>
    <mergeCell ref="H30:R30"/>
    <mergeCell ref="A31:R31"/>
    <mergeCell ref="A32:A34"/>
    <mergeCell ref="B32:R33"/>
    <mergeCell ref="B34:R34"/>
    <mergeCell ref="A26:B26"/>
    <mergeCell ref="F26:G26"/>
    <mergeCell ref="H26:J26"/>
    <mergeCell ref="K26:M26"/>
    <mergeCell ref="A27:R27"/>
    <mergeCell ref="A28:B28"/>
    <mergeCell ref="C28:R28"/>
    <mergeCell ref="A22:R22"/>
    <mergeCell ref="A23:B23"/>
    <mergeCell ref="C23:R23"/>
    <mergeCell ref="A24:B24"/>
    <mergeCell ref="C24:R24"/>
    <mergeCell ref="A25:B25"/>
    <mergeCell ref="C25:R25"/>
    <mergeCell ref="A17:A18"/>
    <mergeCell ref="B17:R18"/>
    <mergeCell ref="B19:R19"/>
    <mergeCell ref="A20:A21"/>
    <mergeCell ref="B20:E21"/>
    <mergeCell ref="F20:K21"/>
    <mergeCell ref="L20:R21"/>
    <mergeCell ref="A7:R7"/>
    <mergeCell ref="A8:R8"/>
    <mergeCell ref="A9:R9"/>
    <mergeCell ref="A10:A12"/>
    <mergeCell ref="B10:R12"/>
    <mergeCell ref="A13:A16"/>
    <mergeCell ref="B13:R16"/>
    <mergeCell ref="A1:R1"/>
    <mergeCell ref="A2:R2"/>
    <mergeCell ref="A3:R3"/>
    <mergeCell ref="A4:R4"/>
    <mergeCell ref="A5:R5"/>
    <mergeCell ref="A6:R6"/>
  </mergeCells>
  <pageMargins left="0.70866141732283472" right="0.70866141732283472" top="0.55118110236220474" bottom="0.55118110236220474" header="0.31496062992125984" footer="0.31496062992125984"/>
  <pageSetup scale="62" fitToHeight="4" orientation="landscape" r:id="rId1"/>
  <headerFooter>
    <oddFooter>&amp;C&amp;P de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zoomScale="84" zoomScaleNormal="84" workbookViewId="0">
      <selection activeCell="V8" sqref="V8"/>
    </sheetView>
  </sheetViews>
  <sheetFormatPr baseColWidth="10" defaultColWidth="9.140625" defaultRowHeight="12.75" x14ac:dyDescent="0.2"/>
  <cols>
    <col min="1" max="1" width="25.7109375" style="49" customWidth="1"/>
    <col min="2" max="2" width="14.85546875" style="49" bestFit="1" customWidth="1"/>
    <col min="3" max="3" width="14.5703125" style="49" customWidth="1"/>
    <col min="4" max="4" width="14.28515625" style="49" bestFit="1" customWidth="1"/>
    <col min="5" max="5" width="20.28515625" style="49" customWidth="1"/>
    <col min="6" max="6" width="7.28515625" style="49" customWidth="1"/>
    <col min="7" max="7" width="6.42578125" style="49" customWidth="1"/>
    <col min="8" max="8" width="7.42578125" style="49" customWidth="1"/>
    <col min="9" max="9" width="11.42578125" style="49" customWidth="1"/>
    <col min="10" max="11" width="7.28515625" style="49" customWidth="1"/>
    <col min="12" max="12" width="7.140625" style="49" customWidth="1"/>
    <col min="13" max="13" width="8.28515625" style="49" customWidth="1"/>
    <col min="14" max="14" width="4.5703125" style="49" customWidth="1"/>
    <col min="15" max="15" width="9.42578125" style="49" customWidth="1"/>
    <col min="16" max="16" width="5.140625" style="49" customWidth="1"/>
    <col min="17" max="17" width="9.7109375" style="49" customWidth="1"/>
    <col min="18" max="18" width="15.85546875" style="49" customWidth="1"/>
    <col min="19" max="16384" width="9.140625" style="49"/>
  </cols>
  <sheetData>
    <row r="1" spans="1:18" x14ac:dyDescent="0.2">
      <c r="A1" s="710"/>
      <c r="B1" s="711"/>
      <c r="C1" s="711"/>
      <c r="D1" s="711"/>
      <c r="E1" s="711"/>
      <c r="F1" s="711"/>
      <c r="G1" s="711"/>
      <c r="H1" s="711"/>
      <c r="I1" s="711"/>
      <c r="J1" s="711"/>
      <c r="K1" s="711"/>
      <c r="L1" s="711"/>
      <c r="M1" s="711"/>
      <c r="N1" s="711"/>
      <c r="O1" s="711"/>
      <c r="P1" s="711"/>
      <c r="Q1" s="711"/>
      <c r="R1" s="712"/>
    </row>
    <row r="2" spans="1:18" ht="23.25" x14ac:dyDescent="0.35">
      <c r="A2" s="993" t="s">
        <v>0</v>
      </c>
      <c r="B2" s="994"/>
      <c r="C2" s="994"/>
      <c r="D2" s="994"/>
      <c r="E2" s="994"/>
      <c r="F2" s="994"/>
      <c r="G2" s="994"/>
      <c r="H2" s="994"/>
      <c r="I2" s="994"/>
      <c r="J2" s="994"/>
      <c r="K2" s="994"/>
      <c r="L2" s="994"/>
      <c r="M2" s="994"/>
      <c r="N2" s="994"/>
      <c r="O2" s="994"/>
      <c r="P2" s="994"/>
      <c r="Q2" s="994"/>
      <c r="R2" s="995"/>
    </row>
    <row r="3" spans="1:18" ht="20.25" x14ac:dyDescent="0.3">
      <c r="A3" s="996" t="s">
        <v>625</v>
      </c>
      <c r="B3" s="997"/>
      <c r="C3" s="997"/>
      <c r="D3" s="997"/>
      <c r="E3" s="997"/>
      <c r="F3" s="997"/>
      <c r="G3" s="997"/>
      <c r="H3" s="997"/>
      <c r="I3" s="997"/>
      <c r="J3" s="997"/>
      <c r="K3" s="997"/>
      <c r="L3" s="997"/>
      <c r="M3" s="997"/>
      <c r="N3" s="997"/>
      <c r="O3" s="997"/>
      <c r="P3" s="997"/>
      <c r="Q3" s="997"/>
      <c r="R3" s="998"/>
    </row>
    <row r="4" spans="1:18" ht="18" x14ac:dyDescent="0.25">
      <c r="A4" s="999" t="s">
        <v>624</v>
      </c>
      <c r="B4" s="1000"/>
      <c r="C4" s="1000"/>
      <c r="D4" s="1000"/>
      <c r="E4" s="1000"/>
      <c r="F4" s="1000"/>
      <c r="G4" s="1000"/>
      <c r="H4" s="1000"/>
      <c r="I4" s="1000"/>
      <c r="J4" s="1000"/>
      <c r="K4" s="1000"/>
      <c r="L4" s="1000"/>
      <c r="M4" s="1000"/>
      <c r="N4" s="1000"/>
      <c r="O4" s="1000"/>
      <c r="P4" s="1000"/>
      <c r="Q4" s="1000"/>
      <c r="R4" s="1001"/>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1002"/>
      <c r="B6" s="726"/>
      <c r="C6" s="726"/>
      <c r="D6" s="726"/>
      <c r="E6" s="726"/>
      <c r="F6" s="726"/>
      <c r="G6" s="726"/>
      <c r="H6" s="726"/>
      <c r="I6" s="726"/>
      <c r="J6" s="726"/>
      <c r="K6" s="726"/>
      <c r="L6" s="726"/>
      <c r="M6" s="726"/>
      <c r="N6" s="726"/>
      <c r="O6" s="726"/>
      <c r="P6" s="726"/>
      <c r="Q6" s="726"/>
      <c r="R6" s="727"/>
    </row>
    <row r="7" spans="1:18" x14ac:dyDescent="0.2">
      <c r="A7" s="725"/>
      <c r="B7" s="726"/>
      <c r="C7" s="726"/>
      <c r="D7" s="726"/>
      <c r="E7" s="726"/>
      <c r="F7" s="726"/>
      <c r="G7" s="726"/>
      <c r="H7" s="726"/>
      <c r="I7" s="726"/>
      <c r="J7" s="726"/>
      <c r="K7" s="726"/>
      <c r="L7" s="726"/>
      <c r="M7" s="726"/>
      <c r="N7" s="726"/>
      <c r="O7" s="726"/>
      <c r="P7" s="726"/>
      <c r="Q7" s="726"/>
      <c r="R7" s="727"/>
    </row>
    <row r="8" spans="1:18" x14ac:dyDescent="0.2">
      <c r="A8" s="725"/>
      <c r="B8" s="726"/>
      <c r="C8" s="726"/>
      <c r="D8" s="726"/>
      <c r="E8" s="726"/>
      <c r="F8" s="726"/>
      <c r="G8" s="726"/>
      <c r="H8" s="726"/>
      <c r="I8" s="726"/>
      <c r="J8" s="726"/>
      <c r="K8" s="726"/>
      <c r="L8" s="726"/>
      <c r="M8" s="726"/>
      <c r="N8" s="726"/>
      <c r="O8" s="726"/>
      <c r="P8" s="726"/>
      <c r="Q8" s="726"/>
      <c r="R8" s="727"/>
    </row>
    <row r="9" spans="1:18" x14ac:dyDescent="0.2">
      <c r="A9" s="728"/>
      <c r="B9" s="729"/>
      <c r="C9" s="729"/>
      <c r="D9" s="729"/>
      <c r="E9" s="729"/>
      <c r="F9" s="729"/>
      <c r="G9" s="729"/>
      <c r="H9" s="729"/>
      <c r="I9" s="729"/>
      <c r="J9" s="729"/>
      <c r="K9" s="729"/>
      <c r="L9" s="729"/>
      <c r="M9" s="729"/>
      <c r="N9" s="729"/>
      <c r="O9" s="729"/>
      <c r="P9" s="729"/>
      <c r="Q9" s="729"/>
      <c r="R9" s="730"/>
    </row>
    <row r="10" spans="1:18" x14ac:dyDescent="0.2">
      <c r="A10" s="731" t="s">
        <v>1</v>
      </c>
      <c r="B10" s="830" t="s">
        <v>606</v>
      </c>
      <c r="C10" s="1006"/>
      <c r="D10" s="1006"/>
      <c r="E10" s="1006"/>
      <c r="F10" s="1006"/>
      <c r="G10" s="1006"/>
      <c r="H10" s="1006"/>
      <c r="I10" s="1006"/>
      <c r="J10" s="1006"/>
      <c r="K10" s="1006"/>
      <c r="L10" s="1006"/>
      <c r="M10" s="1006"/>
      <c r="N10" s="1006"/>
      <c r="O10" s="1006"/>
      <c r="P10" s="1006"/>
      <c r="Q10" s="1006"/>
      <c r="R10" s="803"/>
    </row>
    <row r="11" spans="1:18" x14ac:dyDescent="0.2">
      <c r="A11" s="732"/>
      <c r="B11" s="831"/>
      <c r="C11" s="1007"/>
      <c r="D11" s="1007"/>
      <c r="E11" s="1007"/>
      <c r="F11" s="1007"/>
      <c r="G11" s="1007"/>
      <c r="H11" s="1007"/>
      <c r="I11" s="1007"/>
      <c r="J11" s="1007"/>
      <c r="K11" s="1007"/>
      <c r="L11" s="1007"/>
      <c r="M11" s="1007"/>
      <c r="N11" s="1007"/>
      <c r="O11" s="1007"/>
      <c r="P11" s="1007"/>
      <c r="Q11" s="1007"/>
      <c r="R11" s="832"/>
    </row>
    <row r="12" spans="1:18" x14ac:dyDescent="0.2">
      <c r="A12" s="732"/>
      <c r="B12" s="804"/>
      <c r="C12" s="1008"/>
      <c r="D12" s="1008"/>
      <c r="E12" s="1008"/>
      <c r="F12" s="1008"/>
      <c r="G12" s="1008"/>
      <c r="H12" s="1008"/>
      <c r="I12" s="1008"/>
      <c r="J12" s="1008"/>
      <c r="K12" s="1008"/>
      <c r="L12" s="1008"/>
      <c r="M12" s="1008"/>
      <c r="N12" s="1008"/>
      <c r="O12" s="1008"/>
      <c r="P12" s="1008"/>
      <c r="Q12" s="1008"/>
      <c r="R12" s="805"/>
    </row>
    <row r="13" spans="1:18" x14ac:dyDescent="0.2">
      <c r="A13" s="742" t="s">
        <v>2</v>
      </c>
      <c r="B13" s="906" t="s">
        <v>623</v>
      </c>
      <c r="C13" s="1009"/>
      <c r="D13" s="1009"/>
      <c r="E13" s="1009"/>
      <c r="F13" s="1009"/>
      <c r="G13" s="1009"/>
      <c r="H13" s="1009"/>
      <c r="I13" s="1009"/>
      <c r="J13" s="1009"/>
      <c r="K13" s="1009"/>
      <c r="L13" s="1009"/>
      <c r="M13" s="1009"/>
      <c r="N13" s="1009"/>
      <c r="O13" s="1009"/>
      <c r="P13" s="1009"/>
      <c r="Q13" s="1009"/>
      <c r="R13" s="1009"/>
    </row>
    <row r="14" spans="1:18" x14ac:dyDescent="0.2">
      <c r="A14" s="743"/>
      <c r="B14" s="1009"/>
      <c r="C14" s="1009"/>
      <c r="D14" s="1009"/>
      <c r="E14" s="1009"/>
      <c r="F14" s="1009"/>
      <c r="G14" s="1009"/>
      <c r="H14" s="1009"/>
      <c r="I14" s="1009"/>
      <c r="J14" s="1009"/>
      <c r="K14" s="1009"/>
      <c r="L14" s="1009"/>
      <c r="M14" s="1009"/>
      <c r="N14" s="1009"/>
      <c r="O14" s="1009"/>
      <c r="P14" s="1009"/>
      <c r="Q14" s="1009"/>
      <c r="R14" s="1009"/>
    </row>
    <row r="15" spans="1:18" x14ac:dyDescent="0.2">
      <c r="A15" s="743"/>
      <c r="B15" s="1009"/>
      <c r="C15" s="1009"/>
      <c r="D15" s="1009"/>
      <c r="E15" s="1009"/>
      <c r="F15" s="1009"/>
      <c r="G15" s="1009"/>
      <c r="H15" s="1009"/>
      <c r="I15" s="1009"/>
      <c r="J15" s="1009"/>
      <c r="K15" s="1009"/>
      <c r="L15" s="1009"/>
      <c r="M15" s="1009"/>
      <c r="N15" s="1009"/>
      <c r="O15" s="1009"/>
      <c r="P15" s="1009"/>
      <c r="Q15" s="1009"/>
      <c r="R15" s="1009"/>
    </row>
    <row r="16" spans="1:18" x14ac:dyDescent="0.2">
      <c r="A16" s="744"/>
      <c r="B16" s="1009"/>
      <c r="C16" s="1009"/>
      <c r="D16" s="1009"/>
      <c r="E16" s="1009"/>
      <c r="F16" s="1009"/>
      <c r="G16" s="1009"/>
      <c r="H16" s="1009"/>
      <c r="I16" s="1009"/>
      <c r="J16" s="1009"/>
      <c r="K16" s="1009"/>
      <c r="L16" s="1009"/>
      <c r="M16" s="1009"/>
      <c r="N16" s="1009"/>
      <c r="O16" s="1009"/>
      <c r="P16" s="1009"/>
      <c r="Q16" s="1009"/>
      <c r="R16" s="1009"/>
    </row>
    <row r="17" spans="1:19" x14ac:dyDescent="0.2">
      <c r="A17" s="746" t="s">
        <v>3</v>
      </c>
      <c r="B17" s="881" t="s">
        <v>606</v>
      </c>
      <c r="C17" s="1010"/>
      <c r="D17" s="1010"/>
      <c r="E17" s="1010"/>
      <c r="F17" s="1010"/>
      <c r="G17" s="1010"/>
      <c r="H17" s="1010"/>
      <c r="I17" s="1010"/>
      <c r="J17" s="1010"/>
      <c r="K17" s="1010"/>
      <c r="L17" s="1010"/>
      <c r="M17" s="1010"/>
      <c r="N17" s="1010"/>
      <c r="O17" s="1010"/>
      <c r="P17" s="1010"/>
      <c r="Q17" s="1010"/>
      <c r="R17" s="1011"/>
    </row>
    <row r="18" spans="1:19" x14ac:dyDescent="0.2">
      <c r="A18" s="747"/>
      <c r="B18" s="866"/>
      <c r="C18" s="1012"/>
      <c r="D18" s="1012"/>
      <c r="E18" s="1012"/>
      <c r="F18" s="1012"/>
      <c r="G18" s="1012"/>
      <c r="H18" s="1012"/>
      <c r="I18" s="1012"/>
      <c r="J18" s="1012"/>
      <c r="K18" s="1012"/>
      <c r="L18" s="1012"/>
      <c r="M18" s="1012"/>
      <c r="N18" s="1012"/>
      <c r="O18" s="1012"/>
      <c r="P18" s="1012"/>
      <c r="Q18" s="1012"/>
      <c r="R18" s="867"/>
    </row>
    <row r="19" spans="1:19" ht="51" x14ac:dyDescent="0.2">
      <c r="A19" s="197" t="s">
        <v>207</v>
      </c>
      <c r="B19" s="842" t="s">
        <v>606</v>
      </c>
      <c r="C19" s="844"/>
      <c r="D19" s="844"/>
      <c r="E19" s="844"/>
      <c r="F19" s="844"/>
      <c r="G19" s="844"/>
      <c r="H19" s="844"/>
      <c r="I19" s="844"/>
      <c r="J19" s="844"/>
      <c r="K19" s="844"/>
      <c r="L19" s="844"/>
      <c r="M19" s="844"/>
      <c r="N19" s="844"/>
      <c r="O19" s="844"/>
      <c r="P19" s="844"/>
      <c r="Q19" s="844"/>
      <c r="R19" s="845"/>
    </row>
    <row r="20" spans="1:19" x14ac:dyDescent="0.2">
      <c r="A20" s="731" t="s">
        <v>4</v>
      </c>
      <c r="B20" s="1013"/>
      <c r="C20" s="1014"/>
      <c r="D20" s="1014"/>
      <c r="E20" s="1015"/>
      <c r="F20" s="909" t="s">
        <v>5</v>
      </c>
      <c r="G20" s="910"/>
      <c r="H20" s="910"/>
      <c r="I20" s="910"/>
      <c r="J20" s="910"/>
      <c r="K20" s="911"/>
      <c r="L20" s="1019">
        <f>R44</f>
        <v>22081839.920000002</v>
      </c>
      <c r="M20" s="1014"/>
      <c r="N20" s="1014"/>
      <c r="O20" s="1014"/>
      <c r="P20" s="1014"/>
      <c r="Q20" s="1014"/>
      <c r="R20" s="1015"/>
    </row>
    <row r="21" spans="1:19" x14ac:dyDescent="0.2">
      <c r="A21" s="731"/>
      <c r="B21" s="1016"/>
      <c r="C21" s="1017"/>
      <c r="D21" s="1017"/>
      <c r="E21" s="1018"/>
      <c r="F21" s="915"/>
      <c r="G21" s="916"/>
      <c r="H21" s="916"/>
      <c r="I21" s="916"/>
      <c r="J21" s="916"/>
      <c r="K21" s="917"/>
      <c r="L21" s="1016"/>
      <c r="M21" s="1017"/>
      <c r="N21" s="1017"/>
      <c r="O21" s="1017"/>
      <c r="P21" s="1017"/>
      <c r="Q21" s="1017"/>
      <c r="R21" s="1018"/>
    </row>
    <row r="22" spans="1:19" x14ac:dyDescent="0.2">
      <c r="A22" s="775"/>
      <c r="B22" s="776"/>
      <c r="C22" s="776"/>
      <c r="D22" s="776"/>
      <c r="E22" s="776"/>
      <c r="F22" s="776"/>
      <c r="G22" s="776"/>
      <c r="H22" s="776"/>
      <c r="I22" s="776"/>
      <c r="J22" s="776"/>
      <c r="K22" s="776"/>
      <c r="L22" s="776"/>
      <c r="M22" s="776"/>
      <c r="N22" s="776"/>
      <c r="O22" s="776"/>
      <c r="P22" s="776"/>
      <c r="Q22" s="776"/>
      <c r="R22" s="777"/>
    </row>
    <row r="23" spans="1:19" ht="32.25" customHeight="1" x14ac:dyDescent="0.2">
      <c r="A23" s="778" t="s">
        <v>6</v>
      </c>
      <c r="B23" s="779"/>
      <c r="C23" s="1023" t="s">
        <v>622</v>
      </c>
      <c r="D23" s="1024"/>
      <c r="E23" s="1024"/>
      <c r="F23" s="1024"/>
      <c r="G23" s="1024"/>
      <c r="H23" s="1024"/>
      <c r="I23" s="1024"/>
      <c r="J23" s="1024"/>
      <c r="K23" s="1024"/>
      <c r="L23" s="1024"/>
      <c r="M23" s="1024"/>
      <c r="N23" s="1024"/>
      <c r="O23" s="1024"/>
      <c r="P23" s="1024"/>
      <c r="Q23" s="1024"/>
      <c r="R23" s="1025"/>
    </row>
    <row r="24" spans="1:19" ht="93.75" customHeight="1" x14ac:dyDescent="0.2">
      <c r="A24" s="783" t="s">
        <v>7</v>
      </c>
      <c r="B24" s="782"/>
      <c r="C24" s="1087" t="s">
        <v>621</v>
      </c>
      <c r="D24" s="1088"/>
      <c r="E24" s="1088"/>
      <c r="F24" s="1088"/>
      <c r="G24" s="1088"/>
      <c r="H24" s="1088"/>
      <c r="I24" s="1088"/>
      <c r="J24" s="1088"/>
      <c r="K24" s="1088"/>
      <c r="L24" s="1088"/>
      <c r="M24" s="1088"/>
      <c r="N24" s="1088"/>
      <c r="O24" s="1088"/>
      <c r="P24" s="1088"/>
      <c r="Q24" s="1088"/>
      <c r="R24" s="1089"/>
    </row>
    <row r="25" spans="1:19" s="96" customFormat="1" ht="18" customHeight="1" x14ac:dyDescent="0.25">
      <c r="A25" s="778" t="s">
        <v>8</v>
      </c>
      <c r="B25" s="779"/>
      <c r="C25" s="868"/>
      <c r="D25" s="1029"/>
      <c r="E25" s="1029"/>
      <c r="F25" s="1029"/>
      <c r="G25" s="1029"/>
      <c r="H25" s="1029"/>
      <c r="I25" s="1029"/>
      <c r="J25" s="1029"/>
      <c r="K25" s="1029"/>
      <c r="L25" s="1029"/>
      <c r="M25" s="1029"/>
      <c r="N25" s="1029"/>
      <c r="O25" s="1029"/>
      <c r="P25" s="1029"/>
      <c r="Q25" s="1029"/>
      <c r="R25" s="869"/>
    </row>
    <row r="26" spans="1:19" ht="24" customHeight="1" x14ac:dyDescent="0.2">
      <c r="A26" s="778" t="s">
        <v>620</v>
      </c>
      <c r="B26" s="779"/>
      <c r="C26" s="195" t="s">
        <v>158</v>
      </c>
      <c r="D26" s="196">
        <v>2</v>
      </c>
      <c r="E26" s="195" t="s">
        <v>10</v>
      </c>
      <c r="F26" s="778">
        <v>2</v>
      </c>
      <c r="G26" s="779"/>
      <c r="H26" s="783" t="s">
        <v>11</v>
      </c>
      <c r="I26" s="781"/>
      <c r="J26" s="782"/>
      <c r="K26" s="778">
        <v>2</v>
      </c>
      <c r="L26" s="787"/>
      <c r="M26" s="779"/>
      <c r="N26" s="194"/>
      <c r="O26" s="193"/>
      <c r="P26" s="193"/>
      <c r="Q26" s="193"/>
      <c r="R26" s="192"/>
    </row>
    <row r="27" spans="1:19" x14ac:dyDescent="0.2">
      <c r="A27" s="799"/>
      <c r="B27" s="800"/>
      <c r="C27" s="800"/>
      <c r="D27" s="800"/>
      <c r="E27" s="800"/>
      <c r="F27" s="800"/>
      <c r="G27" s="800"/>
      <c r="H27" s="800"/>
      <c r="I27" s="800"/>
      <c r="J27" s="800"/>
      <c r="K27" s="800"/>
      <c r="L27" s="800"/>
      <c r="M27" s="800"/>
      <c r="N27" s="800"/>
      <c r="O27" s="800"/>
      <c r="P27" s="800"/>
      <c r="Q27" s="800"/>
      <c r="R27" s="801"/>
    </row>
    <row r="28" spans="1:19" ht="24" customHeight="1" x14ac:dyDescent="0.2">
      <c r="A28" s="796" t="s">
        <v>12</v>
      </c>
      <c r="B28" s="779"/>
      <c r="C28" s="796" t="s">
        <v>619</v>
      </c>
      <c r="D28" s="787"/>
      <c r="E28" s="787"/>
      <c r="F28" s="787"/>
      <c r="G28" s="787"/>
      <c r="H28" s="787"/>
      <c r="I28" s="787"/>
      <c r="J28" s="787"/>
      <c r="K28" s="787"/>
      <c r="L28" s="787"/>
      <c r="M28" s="787"/>
      <c r="N28" s="787"/>
      <c r="O28" s="787"/>
      <c r="P28" s="787"/>
      <c r="Q28" s="787"/>
      <c r="R28" s="779"/>
      <c r="S28" s="173"/>
    </row>
    <row r="29" spans="1:19" ht="4.5" customHeight="1" x14ac:dyDescent="0.2">
      <c r="A29" s="191"/>
      <c r="B29" s="190"/>
      <c r="C29" s="190"/>
      <c r="D29" s="190"/>
      <c r="E29" s="190"/>
      <c r="F29" s="190"/>
      <c r="G29" s="190"/>
      <c r="H29" s="190"/>
      <c r="I29" s="190"/>
      <c r="J29" s="190"/>
      <c r="K29" s="190"/>
      <c r="L29" s="190"/>
      <c r="M29" s="190"/>
      <c r="N29" s="190"/>
      <c r="O29" s="190"/>
      <c r="P29" s="190"/>
      <c r="Q29" s="190"/>
      <c r="R29" s="189"/>
    </row>
    <row r="30" spans="1:19" ht="51.75" customHeight="1" x14ac:dyDescent="0.2">
      <c r="A30" s="796" t="s">
        <v>13</v>
      </c>
      <c r="B30" s="779"/>
      <c r="C30" s="188" t="s">
        <v>230</v>
      </c>
      <c r="D30" s="188" t="s">
        <v>201</v>
      </c>
      <c r="E30" s="780" t="s">
        <v>67</v>
      </c>
      <c r="F30" s="781"/>
      <c r="G30" s="782"/>
      <c r="H30" s="797" t="s">
        <v>14</v>
      </c>
      <c r="I30" s="812"/>
      <c r="J30" s="812"/>
      <c r="K30" s="812"/>
      <c r="L30" s="812"/>
      <c r="M30" s="812"/>
      <c r="N30" s="812"/>
      <c r="O30" s="812"/>
      <c r="P30" s="812"/>
      <c r="Q30" s="812"/>
      <c r="R30" s="798"/>
    </row>
    <row r="31" spans="1:19" x14ac:dyDescent="0.2">
      <c r="A31" s="813"/>
      <c r="B31" s="814"/>
      <c r="C31" s="814"/>
      <c r="D31" s="814"/>
      <c r="E31" s="814"/>
      <c r="F31" s="814"/>
      <c r="G31" s="814"/>
      <c r="H31" s="814"/>
      <c r="I31" s="814"/>
      <c r="J31" s="814"/>
      <c r="K31" s="814"/>
      <c r="L31" s="814"/>
      <c r="M31" s="814"/>
      <c r="N31" s="814"/>
      <c r="O31" s="814"/>
      <c r="P31" s="814"/>
      <c r="Q31" s="814"/>
      <c r="R31" s="815"/>
    </row>
    <row r="32" spans="1:19" x14ac:dyDescent="0.2">
      <c r="A32" s="816" t="s">
        <v>15</v>
      </c>
      <c r="B32" s="909" t="s">
        <v>618</v>
      </c>
      <c r="C32" s="1030"/>
      <c r="D32" s="1030"/>
      <c r="E32" s="1030"/>
      <c r="F32" s="1030"/>
      <c r="G32" s="1030"/>
      <c r="H32" s="1030"/>
      <c r="I32" s="1030"/>
      <c r="J32" s="1030"/>
      <c r="K32" s="1030"/>
      <c r="L32" s="1030"/>
      <c r="M32" s="1030"/>
      <c r="N32" s="1030"/>
      <c r="O32" s="1030"/>
      <c r="P32" s="1030"/>
      <c r="Q32" s="1030"/>
      <c r="R32" s="1031"/>
    </row>
    <row r="33" spans="1:18" ht="27.75" customHeight="1" x14ac:dyDescent="0.2">
      <c r="A33" s="817"/>
      <c r="B33" s="1032"/>
      <c r="C33" s="1033"/>
      <c r="D33" s="1033"/>
      <c r="E33" s="1033"/>
      <c r="F33" s="1033"/>
      <c r="G33" s="1033"/>
      <c r="H33" s="1033"/>
      <c r="I33" s="1033"/>
      <c r="J33" s="1033"/>
      <c r="K33" s="1033"/>
      <c r="L33" s="1033"/>
      <c r="M33" s="1033"/>
      <c r="N33" s="1033"/>
      <c r="O33" s="1033"/>
      <c r="P33" s="1033"/>
      <c r="Q33" s="1033"/>
      <c r="R33" s="1034"/>
    </row>
    <row r="34" spans="1:18" x14ac:dyDescent="0.2">
      <c r="A34" s="817"/>
      <c r="B34" s="793" t="s">
        <v>16</v>
      </c>
      <c r="C34" s="794"/>
      <c r="D34" s="794"/>
      <c r="E34" s="794"/>
      <c r="F34" s="794"/>
      <c r="G34" s="794"/>
      <c r="H34" s="794"/>
      <c r="I34" s="794"/>
      <c r="J34" s="794"/>
      <c r="K34" s="794"/>
      <c r="L34" s="794"/>
      <c r="M34" s="794"/>
      <c r="N34" s="794"/>
      <c r="O34" s="794"/>
      <c r="P34" s="794"/>
      <c r="Q34" s="794"/>
      <c r="R34" s="795"/>
    </row>
    <row r="35" spans="1:18" x14ac:dyDescent="0.2">
      <c r="A35" s="818"/>
      <c r="B35" s="819"/>
      <c r="C35" s="819"/>
      <c r="D35" s="819"/>
      <c r="E35" s="819"/>
      <c r="F35" s="819"/>
      <c r="G35" s="819"/>
      <c r="H35" s="819"/>
      <c r="I35" s="819"/>
      <c r="J35" s="819"/>
      <c r="K35" s="819"/>
      <c r="L35" s="819"/>
      <c r="M35" s="819"/>
      <c r="N35" s="819"/>
      <c r="O35" s="819"/>
      <c r="P35" s="819"/>
      <c r="Q35" s="819"/>
      <c r="R35" s="820"/>
    </row>
    <row r="36" spans="1:18" x14ac:dyDescent="0.2">
      <c r="A36" s="746" t="s">
        <v>17</v>
      </c>
      <c r="B36" s="909" t="s">
        <v>617</v>
      </c>
      <c r="C36" s="1030"/>
      <c r="D36" s="1030"/>
      <c r="E36" s="1030"/>
      <c r="F36" s="1030"/>
      <c r="G36" s="1030"/>
      <c r="H36" s="1030"/>
      <c r="I36" s="1030"/>
      <c r="J36" s="1030"/>
      <c r="K36" s="1030"/>
      <c r="L36" s="1030"/>
      <c r="M36" s="1030"/>
      <c r="N36" s="1030"/>
      <c r="O36" s="1030"/>
      <c r="P36" s="1030"/>
      <c r="Q36" s="1030"/>
      <c r="R36" s="1031"/>
    </row>
    <row r="37" spans="1:18" x14ac:dyDescent="0.2">
      <c r="A37" s="821"/>
      <c r="B37" s="1032"/>
      <c r="C37" s="1033"/>
      <c r="D37" s="1033"/>
      <c r="E37" s="1033"/>
      <c r="F37" s="1033"/>
      <c r="G37" s="1033"/>
      <c r="H37" s="1033"/>
      <c r="I37" s="1033"/>
      <c r="J37" s="1033"/>
      <c r="K37" s="1033"/>
      <c r="L37" s="1033"/>
      <c r="M37" s="1033"/>
      <c r="N37" s="1033"/>
      <c r="O37" s="1033"/>
      <c r="P37" s="1033"/>
      <c r="Q37" s="1033"/>
      <c r="R37" s="1034"/>
    </row>
    <row r="38" spans="1:18" x14ac:dyDescent="0.2">
      <c r="A38" s="822"/>
      <c r="B38" s="823" t="s">
        <v>18</v>
      </c>
      <c r="C38" s="794"/>
      <c r="D38" s="794"/>
      <c r="E38" s="794"/>
      <c r="F38" s="794"/>
      <c r="G38" s="794"/>
      <c r="H38" s="794"/>
      <c r="I38" s="794"/>
      <c r="J38" s="794"/>
      <c r="K38" s="794"/>
      <c r="L38" s="794"/>
      <c r="M38" s="794"/>
      <c r="N38" s="794"/>
      <c r="O38" s="794"/>
      <c r="P38" s="794"/>
      <c r="Q38" s="794"/>
      <c r="R38" s="795"/>
    </row>
    <row r="39" spans="1:18" x14ac:dyDescent="0.2">
      <c r="A39" s="824"/>
      <c r="B39" s="825"/>
      <c r="C39" s="825"/>
      <c r="D39" s="825"/>
      <c r="E39" s="825"/>
      <c r="F39" s="825"/>
      <c r="G39" s="825"/>
      <c r="H39" s="825"/>
      <c r="I39" s="825"/>
      <c r="J39" s="825"/>
      <c r="K39" s="825"/>
      <c r="L39" s="825"/>
      <c r="M39" s="825"/>
      <c r="N39" s="825"/>
      <c r="O39" s="825"/>
      <c r="P39" s="825"/>
      <c r="Q39" s="825"/>
      <c r="R39" s="826"/>
    </row>
    <row r="40" spans="1:18" ht="28.5" customHeight="1" x14ac:dyDescent="0.2">
      <c r="A40" s="842" t="s">
        <v>197</v>
      </c>
      <c r="B40" s="843"/>
      <c r="C40" s="843"/>
      <c r="D40" s="843"/>
      <c r="E40" s="843"/>
      <c r="F40" s="843"/>
      <c r="G40" s="847"/>
      <c r="H40" s="1035"/>
      <c r="I40" s="856"/>
      <c r="J40" s="1035" t="s">
        <v>19</v>
      </c>
      <c r="K40" s="856"/>
      <c r="L40" s="1035" t="s">
        <v>20</v>
      </c>
      <c r="M40" s="856"/>
      <c r="N40" s="1035" t="s">
        <v>21</v>
      </c>
      <c r="O40" s="856"/>
      <c r="P40" s="1035" t="s">
        <v>22</v>
      </c>
      <c r="Q40" s="856"/>
      <c r="R40" s="870" t="s">
        <v>23</v>
      </c>
    </row>
    <row r="41" spans="1:18" ht="27.75" customHeight="1" x14ac:dyDescent="0.2">
      <c r="A41" s="187" t="s">
        <v>24</v>
      </c>
      <c r="B41" s="824" t="s">
        <v>25</v>
      </c>
      <c r="C41" s="826"/>
      <c r="D41" s="179" t="s">
        <v>26</v>
      </c>
      <c r="E41" s="186" t="s">
        <v>27</v>
      </c>
      <c r="F41" s="859" t="s">
        <v>28</v>
      </c>
      <c r="G41" s="860"/>
      <c r="H41" s="859"/>
      <c r="I41" s="860"/>
      <c r="J41" s="859"/>
      <c r="K41" s="860"/>
      <c r="L41" s="859"/>
      <c r="M41" s="860"/>
      <c r="N41" s="859"/>
      <c r="O41" s="860"/>
      <c r="P41" s="859"/>
      <c r="Q41" s="860"/>
      <c r="R41" s="969"/>
    </row>
    <row r="42" spans="1:18" ht="17.25" customHeight="1" x14ac:dyDescent="0.2">
      <c r="A42" s="903" t="s">
        <v>616</v>
      </c>
      <c r="B42" s="855" t="s">
        <v>348</v>
      </c>
      <c r="C42" s="856"/>
      <c r="D42" s="870" t="s">
        <v>140</v>
      </c>
      <c r="E42" s="1047" t="s">
        <v>347</v>
      </c>
      <c r="F42" s="855" t="s">
        <v>346</v>
      </c>
      <c r="G42" s="856"/>
      <c r="H42" s="846" t="s">
        <v>32</v>
      </c>
      <c r="I42" s="845"/>
      <c r="J42" s="1036">
        <f>J44/$R$44</f>
        <v>7.1295299472490692E-2</v>
      </c>
      <c r="K42" s="1037"/>
      <c r="L42" s="1036">
        <f>L44/$R$44</f>
        <v>7.1295299472490692E-2</v>
      </c>
      <c r="M42" s="1037"/>
      <c r="N42" s="1036">
        <f>N44/$R$44</f>
        <v>0.42870470052750931</v>
      </c>
      <c r="O42" s="1037"/>
      <c r="P42" s="1036">
        <f>P44/$R$44</f>
        <v>0.42870470052750931</v>
      </c>
      <c r="Q42" s="1037"/>
      <c r="R42" s="185">
        <f>SUM(J42:Q42)</f>
        <v>1</v>
      </c>
    </row>
    <row r="43" spans="1:18" ht="17.25" customHeight="1" x14ac:dyDescent="0.2">
      <c r="A43" s="904"/>
      <c r="B43" s="857"/>
      <c r="C43" s="858"/>
      <c r="D43" s="1045"/>
      <c r="E43" s="1048"/>
      <c r="F43" s="857"/>
      <c r="G43" s="858"/>
      <c r="H43" s="846" t="s">
        <v>33</v>
      </c>
      <c r="I43" s="845"/>
      <c r="J43" s="1036">
        <f>J45/$R$44</f>
        <v>0.51642847431709848</v>
      </c>
      <c r="K43" s="1037"/>
      <c r="L43" s="1036">
        <f>L45/$R$44</f>
        <v>0.35225690106352331</v>
      </c>
      <c r="M43" s="1037"/>
      <c r="N43" s="1036">
        <f>N45/$R$44</f>
        <v>0</v>
      </c>
      <c r="O43" s="1037"/>
      <c r="P43" s="179"/>
      <c r="Q43" s="182"/>
      <c r="R43" s="184">
        <f>SUM(J43:O43)</f>
        <v>0.86868537538062185</v>
      </c>
    </row>
    <row r="44" spans="1:18" ht="17.25" customHeight="1" x14ac:dyDescent="0.2">
      <c r="A44" s="904"/>
      <c r="B44" s="857"/>
      <c r="C44" s="858"/>
      <c r="D44" s="1045"/>
      <c r="E44" s="1038" t="s">
        <v>345</v>
      </c>
      <c r="F44" s="857"/>
      <c r="G44" s="858"/>
      <c r="H44" s="846" t="s">
        <v>34</v>
      </c>
      <c r="I44" s="845"/>
      <c r="J44" s="1040">
        <f>J53</f>
        <v>1574331.39</v>
      </c>
      <c r="K44" s="1041"/>
      <c r="L44" s="1040">
        <f>L53</f>
        <v>1574331.39</v>
      </c>
      <c r="M44" s="1041"/>
      <c r="N44" s="1040">
        <f>N53</f>
        <v>9466588.5700000003</v>
      </c>
      <c r="O44" s="1041"/>
      <c r="P44" s="1040">
        <f>P53</f>
        <v>9466588.5700000003</v>
      </c>
      <c r="Q44" s="1041"/>
      <c r="R44" s="183">
        <f>SUM(J44:Q44)</f>
        <v>22081839.920000002</v>
      </c>
    </row>
    <row r="45" spans="1:18" ht="17.25" customHeight="1" x14ac:dyDescent="0.2">
      <c r="A45" s="905"/>
      <c r="B45" s="859"/>
      <c r="C45" s="860"/>
      <c r="D45" s="1046"/>
      <c r="E45" s="1039"/>
      <c r="F45" s="859"/>
      <c r="G45" s="860"/>
      <c r="H45" s="846" t="s">
        <v>35</v>
      </c>
      <c r="I45" s="845"/>
      <c r="J45" s="1090">
        <v>11403690.9</v>
      </c>
      <c r="K45" s="1044"/>
      <c r="L45" s="1091">
        <v>7778480.5</v>
      </c>
      <c r="M45" s="1092"/>
      <c r="N45" s="1043"/>
      <c r="O45" s="1044"/>
      <c r="P45" s="179"/>
      <c r="Q45" s="182"/>
      <c r="R45" s="181">
        <f>SUM(J45:O45)</f>
        <v>19182171.399999999</v>
      </c>
    </row>
    <row r="46" spans="1:18" x14ac:dyDescent="0.2">
      <c r="A46" s="728"/>
      <c r="B46" s="729"/>
      <c r="C46" s="729"/>
      <c r="D46" s="729"/>
      <c r="E46" s="729"/>
      <c r="F46" s="729"/>
      <c r="G46" s="729"/>
      <c r="H46" s="729"/>
      <c r="I46" s="729"/>
      <c r="J46" s="729"/>
      <c r="K46" s="729"/>
      <c r="L46" s="729"/>
      <c r="M46" s="729"/>
      <c r="N46" s="729"/>
      <c r="O46" s="729"/>
      <c r="P46" s="729"/>
      <c r="Q46" s="729"/>
      <c r="R46" s="730"/>
    </row>
    <row r="47" spans="1:18" ht="30" customHeight="1" x14ac:dyDescent="0.2">
      <c r="A47" s="1042" t="s">
        <v>149</v>
      </c>
      <c r="B47" s="851"/>
      <c r="C47" s="851"/>
      <c r="D47" s="851"/>
      <c r="E47" s="851"/>
      <c r="F47" s="707"/>
      <c r="G47" s="707"/>
      <c r="H47" s="707"/>
      <c r="I47" s="707"/>
      <c r="J47" s="707"/>
      <c r="K47" s="707"/>
      <c r="L47" s="707"/>
      <c r="M47" s="707"/>
      <c r="N47" s="707"/>
      <c r="O47" s="707"/>
      <c r="P47" s="707"/>
      <c r="Q47" s="707"/>
      <c r="R47" s="708"/>
    </row>
    <row r="48" spans="1:18" ht="17.25" customHeight="1" x14ac:dyDescent="0.2">
      <c r="A48" s="894" t="s">
        <v>615</v>
      </c>
      <c r="B48" s="895"/>
      <c r="C48" s="895"/>
      <c r="D48" s="895"/>
      <c r="E48" s="895"/>
      <c r="F48" s="895"/>
      <c r="G48" s="895"/>
      <c r="H48" s="895"/>
      <c r="I48" s="895"/>
      <c r="J48" s="895"/>
      <c r="K48" s="895"/>
      <c r="L48" s="895"/>
      <c r="M48" s="895"/>
      <c r="N48" s="895"/>
      <c r="O48" s="895"/>
      <c r="P48" s="895"/>
      <c r="Q48" s="895"/>
      <c r="R48" s="896"/>
    </row>
    <row r="49" spans="1:19" ht="38.25" customHeight="1" x14ac:dyDescent="0.2">
      <c r="A49" s="839"/>
      <c r="B49" s="840"/>
      <c r="C49" s="840"/>
      <c r="D49" s="840"/>
      <c r="E49" s="841"/>
      <c r="F49" s="842" t="s">
        <v>36</v>
      </c>
      <c r="G49" s="843"/>
      <c r="H49" s="843"/>
      <c r="I49" s="846" t="s">
        <v>614</v>
      </c>
      <c r="J49" s="844"/>
      <c r="K49" s="844"/>
      <c r="L49" s="845"/>
      <c r="M49" s="846" t="s">
        <v>37</v>
      </c>
      <c r="N49" s="844"/>
      <c r="O49" s="844"/>
      <c r="P49" s="846"/>
      <c r="Q49" s="844"/>
      <c r="R49" s="845"/>
    </row>
    <row r="50" spans="1:19" ht="33.75" customHeight="1" x14ac:dyDescent="0.2">
      <c r="A50" s="180" t="s">
        <v>24</v>
      </c>
      <c r="B50" s="866" t="s">
        <v>25</v>
      </c>
      <c r="C50" s="867"/>
      <c r="D50" s="179" t="s">
        <v>26</v>
      </c>
      <c r="E50" s="178" t="s">
        <v>27</v>
      </c>
      <c r="F50" s="846" t="s">
        <v>28</v>
      </c>
      <c r="G50" s="845"/>
      <c r="H50" s="868"/>
      <c r="I50" s="869"/>
      <c r="J50" s="846" t="s">
        <v>19</v>
      </c>
      <c r="K50" s="845"/>
      <c r="L50" s="846" t="s">
        <v>20</v>
      </c>
      <c r="M50" s="845"/>
      <c r="N50" s="846" t="s">
        <v>21</v>
      </c>
      <c r="O50" s="845"/>
      <c r="P50" s="846" t="s">
        <v>22</v>
      </c>
      <c r="Q50" s="845"/>
      <c r="R50" s="177" t="s">
        <v>38</v>
      </c>
    </row>
    <row r="51" spans="1:19" ht="17.25" customHeight="1" x14ac:dyDescent="0.25">
      <c r="A51" s="903" t="s">
        <v>613</v>
      </c>
      <c r="B51" s="855" t="s">
        <v>342</v>
      </c>
      <c r="C51" s="856"/>
      <c r="D51" s="1051" t="s">
        <v>29</v>
      </c>
      <c r="E51" s="852" t="s">
        <v>40</v>
      </c>
      <c r="F51" s="855" t="s">
        <v>341</v>
      </c>
      <c r="G51" s="856"/>
      <c r="H51" s="846" t="s">
        <v>32</v>
      </c>
      <c r="I51" s="845"/>
      <c r="J51" s="1049">
        <f>J53/$R$53</f>
        <v>7.1295299472490692E-2</v>
      </c>
      <c r="K51" s="1050"/>
      <c r="L51" s="1049">
        <f>L53/$R$53</f>
        <v>7.1295299472490692E-2</v>
      </c>
      <c r="M51" s="1050"/>
      <c r="N51" s="1049">
        <f>N53/$R$53</f>
        <v>0.42870470052750931</v>
      </c>
      <c r="O51" s="1050"/>
      <c r="P51" s="1049">
        <f>P53/$R$53</f>
        <v>0.42870470052750931</v>
      </c>
      <c r="Q51" s="1050"/>
      <c r="R51" s="176">
        <f>SUM(J51:Q51)</f>
        <v>1</v>
      </c>
    </row>
    <row r="52" spans="1:19" ht="17.25" customHeight="1" x14ac:dyDescent="0.25">
      <c r="A52" s="904"/>
      <c r="B52" s="857"/>
      <c r="C52" s="858"/>
      <c r="D52" s="1052"/>
      <c r="E52" s="853"/>
      <c r="F52" s="857"/>
      <c r="G52" s="858"/>
      <c r="H52" s="846" t="s">
        <v>33</v>
      </c>
      <c r="I52" s="845"/>
      <c r="J52" s="1049">
        <f>J54/$R$53</f>
        <v>0.51642847431709848</v>
      </c>
      <c r="K52" s="1050"/>
      <c r="L52" s="1049">
        <f>L54/$R$53</f>
        <v>0.35225690106352331</v>
      </c>
      <c r="M52" s="1050"/>
      <c r="N52" s="1049">
        <f>N54/$R$53</f>
        <v>0</v>
      </c>
      <c r="O52" s="1050"/>
      <c r="P52" s="1049">
        <f>P54/$R$53</f>
        <v>0</v>
      </c>
      <c r="Q52" s="1050"/>
      <c r="R52" s="175">
        <f>SUM(J52:O52)</f>
        <v>0.86868537538062185</v>
      </c>
    </row>
    <row r="53" spans="1:19" ht="17.25" customHeight="1" x14ac:dyDescent="0.2">
      <c r="A53" s="904"/>
      <c r="B53" s="857"/>
      <c r="C53" s="858"/>
      <c r="D53" s="1052"/>
      <c r="E53" s="852" t="s">
        <v>314</v>
      </c>
      <c r="F53" s="857"/>
      <c r="G53" s="858"/>
      <c r="H53" s="846" t="s">
        <v>34</v>
      </c>
      <c r="I53" s="845"/>
      <c r="J53" s="1054">
        <v>1574331.39</v>
      </c>
      <c r="K53" s="708"/>
      <c r="L53" s="1054">
        <v>1574331.39</v>
      </c>
      <c r="M53" s="708"/>
      <c r="N53" s="1054">
        <v>9466588.5700000003</v>
      </c>
      <c r="O53" s="708"/>
      <c r="P53" s="1054">
        <v>9466588.5700000003</v>
      </c>
      <c r="Q53" s="708"/>
      <c r="R53" s="174">
        <f>SUM(J53:Q53)</f>
        <v>22081839.920000002</v>
      </c>
      <c r="S53" s="173"/>
    </row>
    <row r="54" spans="1:19" ht="25.5" customHeight="1" x14ac:dyDescent="0.2">
      <c r="A54" s="905"/>
      <c r="B54" s="859"/>
      <c r="C54" s="860"/>
      <c r="D54" s="1053"/>
      <c r="E54" s="854"/>
      <c r="F54" s="859"/>
      <c r="G54" s="860"/>
      <c r="H54" s="846" t="s">
        <v>35</v>
      </c>
      <c r="I54" s="845"/>
      <c r="J54" s="1055">
        <v>11403690.9</v>
      </c>
      <c r="K54" s="530"/>
      <c r="L54" s="529">
        <v>7778480.5</v>
      </c>
      <c r="M54" s="530"/>
      <c r="N54" s="529"/>
      <c r="O54" s="530"/>
      <c r="P54" s="888"/>
      <c r="Q54" s="889"/>
      <c r="R54" s="172">
        <f>SUM(J54:O54)</f>
        <v>19182171.399999999</v>
      </c>
    </row>
    <row r="55" spans="1:19" ht="17.25" customHeight="1" x14ac:dyDescent="0.2">
      <c r="A55" s="171"/>
      <c r="B55" s="170"/>
      <c r="C55" s="170"/>
      <c r="D55" s="169"/>
      <c r="E55" s="168"/>
      <c r="F55" s="167"/>
      <c r="G55" s="167"/>
      <c r="H55" s="167"/>
      <c r="I55" s="167"/>
      <c r="J55" s="166"/>
      <c r="K55" s="166"/>
      <c r="L55" s="166"/>
      <c r="M55" s="166"/>
      <c r="N55" s="166"/>
      <c r="O55" s="166"/>
      <c r="P55" s="166"/>
      <c r="Q55" s="166"/>
      <c r="R55" s="165"/>
    </row>
    <row r="56" spans="1:19" ht="17.25" customHeight="1" x14ac:dyDescent="0.2">
      <c r="A56" s="171"/>
      <c r="B56" s="170"/>
      <c r="C56" s="170"/>
      <c r="D56" s="169"/>
      <c r="E56" s="168"/>
      <c r="F56" s="167"/>
      <c r="G56" s="167"/>
      <c r="H56" s="167"/>
      <c r="I56" s="167"/>
      <c r="J56" s="166"/>
      <c r="K56" s="166"/>
      <c r="L56" s="166"/>
      <c r="M56" s="166"/>
      <c r="N56" s="166"/>
      <c r="O56" s="166"/>
      <c r="P56" s="166"/>
      <c r="Q56" s="166"/>
      <c r="R56" s="165"/>
    </row>
    <row r="57" spans="1:19" x14ac:dyDescent="0.2">
      <c r="A57" s="1056"/>
      <c r="B57" s="1057"/>
      <c r="C57" s="1057"/>
      <c r="D57" s="1057"/>
      <c r="E57" s="1057"/>
      <c r="F57" s="1057"/>
      <c r="G57" s="1057"/>
      <c r="H57" s="1057"/>
      <c r="I57" s="1057"/>
      <c r="J57" s="1057"/>
      <c r="K57" s="1057"/>
      <c r="L57" s="1057"/>
      <c r="M57" s="1057"/>
      <c r="N57" s="1057"/>
      <c r="O57" s="1057"/>
      <c r="P57" s="1057"/>
      <c r="Q57" s="1057"/>
      <c r="R57" s="1058"/>
    </row>
    <row r="58" spans="1:19" ht="48.75" customHeight="1" x14ac:dyDescent="0.2">
      <c r="A58" s="906" t="s">
        <v>43</v>
      </c>
      <c r="B58" s="1009"/>
      <c r="C58" s="1009"/>
      <c r="D58" s="164"/>
      <c r="E58" s="906" t="s">
        <v>44</v>
      </c>
      <c r="F58" s="1009"/>
      <c r="G58" s="1009"/>
      <c r="H58" s="1009"/>
      <c r="I58" s="1009"/>
      <c r="J58" s="1009"/>
      <c r="K58" s="1009"/>
      <c r="L58" s="1059" t="s">
        <v>45</v>
      </c>
      <c r="M58" s="1060"/>
      <c r="N58" s="1060"/>
      <c r="O58" s="1060"/>
      <c r="P58" s="1059" t="s">
        <v>46</v>
      </c>
      <c r="Q58" s="1060"/>
      <c r="R58" s="1060"/>
    </row>
    <row r="59" spans="1:19" x14ac:dyDescent="0.2">
      <c r="A59" s="909" t="s">
        <v>612</v>
      </c>
      <c r="B59" s="1030"/>
      <c r="C59" s="1031"/>
      <c r="D59" s="162"/>
      <c r="E59" s="990" t="s">
        <v>611</v>
      </c>
      <c r="F59" s="990"/>
      <c r="G59" s="990"/>
      <c r="H59" s="990"/>
      <c r="I59" s="990"/>
      <c r="J59" s="990"/>
      <c r="K59" s="990"/>
      <c r="L59" s="560">
        <v>44927</v>
      </c>
      <c r="M59" s="844"/>
      <c r="N59" s="844"/>
      <c r="O59" s="845"/>
      <c r="P59" s="560">
        <v>45291</v>
      </c>
      <c r="Q59" s="844"/>
      <c r="R59" s="845"/>
    </row>
    <row r="60" spans="1:19" x14ac:dyDescent="0.2">
      <c r="A60" s="1032"/>
      <c r="B60" s="1033"/>
      <c r="C60" s="1034"/>
      <c r="D60" s="162"/>
      <c r="E60" s="1064" t="s">
        <v>610</v>
      </c>
      <c r="F60" s="1065"/>
      <c r="G60" s="1065"/>
      <c r="H60" s="1065"/>
      <c r="I60" s="1065"/>
      <c r="J60" s="1065"/>
      <c r="K60" s="1066"/>
      <c r="L60" s="560">
        <v>44927</v>
      </c>
      <c r="M60" s="844"/>
      <c r="N60" s="844"/>
      <c r="O60" s="845"/>
      <c r="P60" s="560">
        <v>45291</v>
      </c>
      <c r="Q60" s="844"/>
      <c r="R60" s="845"/>
    </row>
    <row r="61" spans="1:19" x14ac:dyDescent="0.2">
      <c r="A61" s="1032"/>
      <c r="B61" s="1033"/>
      <c r="C61" s="1034"/>
      <c r="D61" s="162"/>
      <c r="E61" s="1064" t="s">
        <v>609</v>
      </c>
      <c r="F61" s="1065"/>
      <c r="G61" s="1065"/>
      <c r="H61" s="1065"/>
      <c r="I61" s="1065"/>
      <c r="J61" s="1065"/>
      <c r="K61" s="1066"/>
      <c r="L61" s="560">
        <v>44927</v>
      </c>
      <c r="M61" s="844"/>
      <c r="N61" s="844"/>
      <c r="O61" s="845"/>
      <c r="P61" s="560">
        <v>45291</v>
      </c>
      <c r="Q61" s="844"/>
      <c r="R61" s="845"/>
    </row>
    <row r="62" spans="1:19" x14ac:dyDescent="0.2">
      <c r="A62" s="1061"/>
      <c r="B62" s="1062"/>
      <c r="C62" s="1063"/>
      <c r="D62" s="162"/>
      <c r="E62" s="1064" t="s">
        <v>608</v>
      </c>
      <c r="F62" s="1065"/>
      <c r="G62" s="1065"/>
      <c r="H62" s="1065"/>
      <c r="I62" s="1065"/>
      <c r="J62" s="1065"/>
      <c r="K62" s="1066"/>
      <c r="L62" s="560">
        <v>44927</v>
      </c>
      <c r="M62" s="844"/>
      <c r="N62" s="844"/>
      <c r="O62" s="845"/>
      <c r="P62" s="560">
        <v>45291</v>
      </c>
      <c r="Q62" s="844"/>
      <c r="R62" s="845"/>
    </row>
    <row r="63" spans="1:19" x14ac:dyDescent="0.2">
      <c r="A63" s="910"/>
      <c r="B63" s="910"/>
      <c r="C63" s="911"/>
      <c r="D63" s="162"/>
      <c r="E63" s="1067"/>
      <c r="F63" s="1067"/>
      <c r="G63" s="1067"/>
      <c r="H63" s="1067"/>
      <c r="I63" s="1067"/>
      <c r="J63" s="1067"/>
      <c r="K63" s="1067"/>
      <c r="L63" s="560"/>
      <c r="M63" s="844"/>
      <c r="N63" s="844"/>
      <c r="O63" s="845"/>
      <c r="P63" s="560"/>
      <c r="Q63" s="844"/>
      <c r="R63" s="845"/>
    </row>
    <row r="64" spans="1:19" x14ac:dyDescent="0.2">
      <c r="A64" s="916"/>
      <c r="B64" s="916"/>
      <c r="C64" s="917"/>
      <c r="D64" s="56"/>
      <c r="E64" s="1067"/>
      <c r="F64" s="1067"/>
      <c r="G64" s="1067"/>
      <c r="H64" s="1067"/>
      <c r="I64" s="1067"/>
      <c r="J64" s="1067"/>
      <c r="K64" s="1067"/>
      <c r="L64" s="560"/>
      <c r="M64" s="844"/>
      <c r="N64" s="844"/>
      <c r="O64" s="845"/>
      <c r="P64" s="560"/>
      <c r="Q64" s="844"/>
      <c r="R64" s="845"/>
    </row>
    <row r="65" spans="1:18" x14ac:dyDescent="0.2">
      <c r="A65" s="1035"/>
      <c r="B65" s="1070"/>
      <c r="C65" s="1070"/>
      <c r="D65" s="1070"/>
      <c r="E65" s="1070"/>
      <c r="F65" s="1070"/>
      <c r="G65" s="1070"/>
      <c r="H65" s="1070"/>
      <c r="I65" s="1070"/>
      <c r="J65" s="1070"/>
      <c r="K65" s="1070"/>
      <c r="L65" s="1070"/>
      <c r="M65" s="1070"/>
      <c r="N65" s="1070"/>
      <c r="O65" s="1070"/>
      <c r="P65" s="1070"/>
      <c r="Q65" s="1070"/>
      <c r="R65" s="856"/>
    </row>
    <row r="66" spans="1:18" ht="38.25" customHeight="1" x14ac:dyDescent="0.2">
      <c r="A66" s="906" t="s">
        <v>47</v>
      </c>
      <c r="B66" s="906"/>
      <c r="C66" s="906"/>
      <c r="D66" s="163" t="s">
        <v>48</v>
      </c>
      <c r="E66" s="906" t="s">
        <v>49</v>
      </c>
      <c r="F66" s="906"/>
      <c r="G66" s="906"/>
      <c r="H66" s="906"/>
      <c r="I66" s="906"/>
      <c r="J66" s="906"/>
      <c r="K66" s="906"/>
      <c r="L66" s="842" t="s">
        <v>48</v>
      </c>
      <c r="M66" s="844"/>
      <c r="N66" s="844"/>
      <c r="O66" s="844"/>
      <c r="P66" s="844"/>
      <c r="Q66" s="844"/>
      <c r="R66" s="845"/>
    </row>
    <row r="67" spans="1:18" x14ac:dyDescent="0.2">
      <c r="A67" s="900" t="s">
        <v>335</v>
      </c>
      <c r="B67" s="898"/>
      <c r="C67" s="899"/>
      <c r="D67" s="162"/>
      <c r="E67" s="900" t="s">
        <v>334</v>
      </c>
      <c r="F67" s="898"/>
      <c r="G67" s="898"/>
      <c r="H67" s="898"/>
      <c r="I67" s="898"/>
      <c r="J67" s="898"/>
      <c r="K67" s="899"/>
      <c r="L67" s="846"/>
      <c r="M67" s="844"/>
      <c r="N67" s="844"/>
      <c r="O67" s="844"/>
      <c r="P67" s="844"/>
      <c r="Q67" s="844"/>
      <c r="R67" s="845"/>
    </row>
    <row r="68" spans="1:18" x14ac:dyDescent="0.2">
      <c r="A68" s="900" t="s">
        <v>333</v>
      </c>
      <c r="B68" s="898"/>
      <c r="C68" s="899"/>
      <c r="D68" s="162"/>
      <c r="E68" s="897"/>
      <c r="F68" s="898"/>
      <c r="G68" s="898"/>
      <c r="H68" s="898"/>
      <c r="I68" s="898"/>
      <c r="J68" s="898"/>
      <c r="K68" s="899"/>
      <c r="L68" s="846"/>
      <c r="M68" s="844"/>
      <c r="N68" s="844"/>
      <c r="O68" s="844"/>
      <c r="P68" s="844"/>
      <c r="Q68" s="844"/>
      <c r="R68" s="845"/>
    </row>
    <row r="69" spans="1:18" x14ac:dyDescent="0.2">
      <c r="A69" s="900"/>
      <c r="B69" s="898"/>
      <c r="C69" s="899"/>
      <c r="D69" s="162"/>
      <c r="E69" s="897"/>
      <c r="F69" s="898"/>
      <c r="G69" s="898"/>
      <c r="H69" s="898"/>
      <c r="I69" s="898"/>
      <c r="J69" s="898"/>
      <c r="K69" s="899"/>
      <c r="L69" s="846"/>
      <c r="M69" s="844"/>
      <c r="N69" s="844"/>
      <c r="O69" s="844"/>
      <c r="P69" s="844"/>
      <c r="Q69" s="844"/>
      <c r="R69" s="845"/>
    </row>
    <row r="70" spans="1:18" x14ac:dyDescent="0.2">
      <c r="A70" s="897"/>
      <c r="B70" s="898"/>
      <c r="C70" s="899"/>
      <c r="D70" s="162"/>
      <c r="E70" s="897"/>
      <c r="F70" s="898"/>
      <c r="G70" s="898"/>
      <c r="H70" s="898"/>
      <c r="I70" s="898"/>
      <c r="J70" s="898"/>
      <c r="K70" s="899"/>
      <c r="L70" s="846"/>
      <c r="M70" s="844"/>
      <c r="N70" s="844"/>
      <c r="O70" s="844"/>
      <c r="P70" s="844"/>
      <c r="Q70" s="844"/>
      <c r="R70" s="845"/>
    </row>
    <row r="71" spans="1:18" x14ac:dyDescent="0.2">
      <c r="A71" s="897"/>
      <c r="B71" s="898"/>
      <c r="C71" s="899"/>
      <c r="D71" s="162"/>
      <c r="E71" s="897"/>
      <c r="F71" s="898"/>
      <c r="G71" s="898"/>
      <c r="H71" s="898"/>
      <c r="I71" s="898"/>
      <c r="J71" s="898"/>
      <c r="K71" s="899"/>
      <c r="L71" s="846"/>
      <c r="M71" s="844"/>
      <c r="N71" s="844"/>
      <c r="O71" s="844"/>
      <c r="P71" s="844"/>
      <c r="Q71" s="844"/>
      <c r="R71" s="845"/>
    </row>
    <row r="72" spans="1:18" x14ac:dyDescent="0.2">
      <c r="A72" s="824"/>
      <c r="B72" s="825"/>
      <c r="C72" s="825"/>
      <c r="D72" s="825"/>
      <c r="E72" s="825"/>
      <c r="F72" s="825"/>
      <c r="G72" s="825"/>
      <c r="H72" s="825"/>
      <c r="I72" s="825"/>
      <c r="J72" s="825"/>
      <c r="K72" s="825"/>
      <c r="L72" s="825"/>
      <c r="M72" s="825"/>
      <c r="N72" s="825"/>
      <c r="O72" s="825"/>
      <c r="P72" s="825"/>
      <c r="Q72" s="825"/>
      <c r="R72" s="826"/>
    </row>
    <row r="73" spans="1:18" ht="16.5" customHeight="1" x14ac:dyDescent="0.2">
      <c r="A73" s="903" t="s">
        <v>50</v>
      </c>
      <c r="B73" s="161" t="s">
        <v>51</v>
      </c>
      <c r="C73" s="906" t="s">
        <v>607</v>
      </c>
      <c r="D73" s="1009"/>
      <c r="E73" s="1009"/>
      <c r="F73" s="1009"/>
      <c r="G73" s="1009"/>
      <c r="H73" s="1009"/>
      <c r="I73" s="1009"/>
      <c r="J73" s="1009"/>
      <c r="K73" s="1009"/>
      <c r="L73" s="1009"/>
      <c r="M73" s="1009"/>
      <c r="N73" s="1009"/>
      <c r="O73" s="1009"/>
      <c r="P73" s="1009"/>
      <c r="Q73" s="1009"/>
      <c r="R73" s="1009"/>
    </row>
    <row r="74" spans="1:18" ht="16.5" customHeight="1" x14ac:dyDescent="0.2">
      <c r="A74" s="904"/>
      <c r="B74" s="161" t="s">
        <v>52</v>
      </c>
      <c r="C74" s="1073" t="s">
        <v>331</v>
      </c>
      <c r="D74" s="1073"/>
      <c r="E74" s="1073"/>
      <c r="F74" s="1073"/>
      <c r="G74" s="1073"/>
      <c r="H74" s="1073"/>
      <c r="I74" s="1073"/>
      <c r="J74" s="1073"/>
      <c r="K74" s="1073"/>
      <c r="L74" s="1073"/>
      <c r="M74" s="1073"/>
      <c r="N74" s="1073"/>
      <c r="O74" s="1073"/>
      <c r="P74" s="1073"/>
      <c r="Q74" s="1073"/>
      <c r="R74" s="1073"/>
    </row>
    <row r="75" spans="1:18" x14ac:dyDescent="0.2">
      <c r="A75" s="904"/>
      <c r="B75" s="1074" t="s">
        <v>53</v>
      </c>
      <c r="C75" s="1076" t="s">
        <v>606</v>
      </c>
      <c r="D75" s="1076"/>
      <c r="E75" s="1076"/>
      <c r="F75" s="1076"/>
      <c r="G75" s="1076"/>
      <c r="H75" s="1076"/>
      <c r="I75" s="1076"/>
      <c r="J75" s="1076"/>
      <c r="K75" s="1076"/>
      <c r="L75" s="1076"/>
      <c r="M75" s="1076"/>
      <c r="N75" s="1076"/>
      <c r="O75" s="1076"/>
      <c r="P75" s="1076"/>
      <c r="Q75" s="1076"/>
      <c r="R75" s="1076"/>
    </row>
    <row r="76" spans="1:18" x14ac:dyDescent="0.2">
      <c r="A76" s="905"/>
      <c r="B76" s="1075"/>
      <c r="C76" s="1076"/>
      <c r="D76" s="1076"/>
      <c r="E76" s="1076"/>
      <c r="F76" s="1076"/>
      <c r="G76" s="1076"/>
      <c r="H76" s="1076"/>
      <c r="I76" s="1076"/>
      <c r="J76" s="1076"/>
      <c r="K76" s="1076"/>
      <c r="L76" s="1076"/>
      <c r="M76" s="1076"/>
      <c r="N76" s="1076"/>
      <c r="O76" s="1076"/>
      <c r="P76" s="1076"/>
      <c r="Q76" s="1076"/>
      <c r="R76" s="1076"/>
    </row>
    <row r="79" spans="1:18" x14ac:dyDescent="0.2">
      <c r="A79" s="57" t="s">
        <v>54</v>
      </c>
    </row>
    <row r="81" spans="1:17" x14ac:dyDescent="0.2">
      <c r="A81" s="56" t="s">
        <v>55</v>
      </c>
      <c r="B81" s="56">
        <v>1000</v>
      </c>
      <c r="C81" s="56">
        <v>2000</v>
      </c>
      <c r="D81" s="56">
        <v>3000</v>
      </c>
      <c r="E81" s="56">
        <v>4000</v>
      </c>
      <c r="F81" s="695">
        <v>5000</v>
      </c>
      <c r="G81" s="695"/>
      <c r="H81" s="695"/>
      <c r="I81" s="695">
        <v>6000</v>
      </c>
      <c r="J81" s="695"/>
      <c r="K81" s="706"/>
      <c r="L81" s="706">
        <v>7000</v>
      </c>
      <c r="M81" s="707"/>
      <c r="N81" s="708"/>
      <c r="O81" s="709" t="s">
        <v>56</v>
      </c>
      <c r="P81" s="696"/>
      <c r="Q81" s="696"/>
    </row>
    <row r="82" spans="1:17" ht="39" x14ac:dyDescent="0.25">
      <c r="A82" s="55" t="s">
        <v>605</v>
      </c>
      <c r="B82" s="52">
        <v>1648662.78</v>
      </c>
      <c r="C82" s="52">
        <v>1100000</v>
      </c>
      <c r="D82" s="52">
        <v>350000</v>
      </c>
      <c r="E82" s="52">
        <v>0</v>
      </c>
      <c r="F82" s="641">
        <v>50000</v>
      </c>
      <c r="G82" s="642"/>
      <c r="H82" s="643"/>
      <c r="I82" s="641">
        <v>18933177.140000001</v>
      </c>
      <c r="J82" s="642"/>
      <c r="K82" s="642"/>
      <c r="L82" s="641">
        <v>0</v>
      </c>
      <c r="M82" s="642"/>
      <c r="N82" s="643"/>
      <c r="O82" s="1068">
        <f>SUM(B82:N82)</f>
        <v>22081839.920000002</v>
      </c>
      <c r="P82" s="1069"/>
      <c r="Q82" s="1069"/>
    </row>
    <row r="83" spans="1:17" ht="15" x14ac:dyDescent="0.25">
      <c r="A83" s="53" t="s">
        <v>604</v>
      </c>
      <c r="B83" s="52"/>
      <c r="C83" s="52"/>
      <c r="D83" s="52"/>
      <c r="E83" s="52"/>
      <c r="F83" s="641"/>
      <c r="G83" s="642"/>
      <c r="H83" s="643"/>
      <c r="I83" s="641"/>
      <c r="J83" s="642"/>
      <c r="K83" s="642"/>
      <c r="L83" s="641"/>
      <c r="M83" s="642"/>
      <c r="N83" s="643"/>
      <c r="O83" s="1071"/>
      <c r="P83" s="1072"/>
      <c r="Q83" s="1072"/>
    </row>
    <row r="84" spans="1:17" ht="15" x14ac:dyDescent="0.25">
      <c r="A84" s="53">
        <v>501</v>
      </c>
      <c r="B84" s="52"/>
      <c r="C84" s="52"/>
      <c r="D84" s="52"/>
      <c r="E84" s="52"/>
      <c r="F84" s="641"/>
      <c r="G84" s="642"/>
      <c r="H84" s="643"/>
      <c r="I84" s="641"/>
      <c r="J84" s="642"/>
      <c r="K84" s="642"/>
      <c r="L84" s="641"/>
      <c r="M84" s="642"/>
      <c r="N84" s="643"/>
      <c r="O84" s="1071"/>
      <c r="P84" s="1072"/>
      <c r="Q84" s="1072"/>
    </row>
    <row r="85" spans="1:17" ht="15" x14ac:dyDescent="0.25">
      <c r="A85" s="53">
        <v>502</v>
      </c>
      <c r="B85" s="52"/>
      <c r="C85" s="52"/>
      <c r="D85" s="52"/>
      <c r="E85" s="52"/>
      <c r="F85" s="641"/>
      <c r="G85" s="642"/>
      <c r="H85" s="643"/>
      <c r="I85" s="641"/>
      <c r="J85" s="642"/>
      <c r="K85" s="642"/>
      <c r="L85" s="641"/>
      <c r="M85" s="642"/>
      <c r="N85" s="643"/>
      <c r="O85" s="1071"/>
      <c r="P85" s="1072"/>
      <c r="Q85" s="1072"/>
    </row>
    <row r="86" spans="1:17" ht="15" x14ac:dyDescent="0.25">
      <c r="A86" s="53" t="s">
        <v>603</v>
      </c>
      <c r="B86" s="52"/>
      <c r="C86" s="52"/>
      <c r="D86" s="52"/>
      <c r="E86" s="52"/>
      <c r="F86" s="641"/>
      <c r="G86" s="642"/>
      <c r="H86" s="643"/>
      <c r="I86" s="641"/>
      <c r="J86" s="642"/>
      <c r="K86" s="642"/>
      <c r="L86" s="641"/>
      <c r="M86" s="642"/>
      <c r="N86" s="643"/>
      <c r="O86" s="1071"/>
      <c r="P86" s="1072"/>
      <c r="Q86" s="1072"/>
    </row>
    <row r="87" spans="1:17" ht="15" x14ac:dyDescent="0.25">
      <c r="B87" s="51"/>
      <c r="C87" s="51"/>
      <c r="D87" s="51"/>
      <c r="E87" s="51"/>
      <c r="F87" s="51"/>
      <c r="G87" s="51"/>
      <c r="H87" s="51"/>
      <c r="I87" s="51"/>
      <c r="J87" s="51"/>
      <c r="K87" s="51"/>
      <c r="L87" s="51"/>
      <c r="M87" s="51"/>
      <c r="N87" s="51"/>
      <c r="O87" s="1077">
        <f>SUM(O82:Q86)</f>
        <v>22081839.920000002</v>
      </c>
      <c r="P87" s="1077"/>
      <c r="Q87" s="1077"/>
    </row>
    <row r="88" spans="1:17" ht="15" x14ac:dyDescent="0.25">
      <c r="B88" s="51"/>
      <c r="C88" s="51"/>
      <c r="D88" s="51"/>
      <c r="E88" s="51"/>
      <c r="F88" s="51"/>
      <c r="G88" s="51"/>
      <c r="H88" s="51"/>
      <c r="I88" s="51"/>
      <c r="J88" s="51"/>
      <c r="K88" s="51"/>
      <c r="L88" s="51"/>
      <c r="M88" s="51"/>
      <c r="N88" s="51"/>
      <c r="O88" s="51"/>
      <c r="P88" s="51"/>
      <c r="Q88" s="51"/>
    </row>
  </sheetData>
  <mergeCells count="195">
    <mergeCell ref="F86:H86"/>
    <mergeCell ref="I86:K86"/>
    <mergeCell ref="L86:N86"/>
    <mergeCell ref="O86:Q86"/>
    <mergeCell ref="O87:Q87"/>
    <mergeCell ref="F84:H84"/>
    <mergeCell ref="I84:K84"/>
    <mergeCell ref="L84:N84"/>
    <mergeCell ref="O84:Q84"/>
    <mergeCell ref="F85:H85"/>
    <mergeCell ref="F81:H81"/>
    <mergeCell ref="I81:K81"/>
    <mergeCell ref="L81:N81"/>
    <mergeCell ref="O81:Q81"/>
    <mergeCell ref="F82:H82"/>
    <mergeCell ref="I82:K82"/>
    <mergeCell ref="L82:N82"/>
    <mergeCell ref="O82:Q82"/>
    <mergeCell ref="I85:K85"/>
    <mergeCell ref="L85:N85"/>
    <mergeCell ref="O85:Q85"/>
    <mergeCell ref="F83:H83"/>
    <mergeCell ref="I83:K83"/>
    <mergeCell ref="L83:N83"/>
    <mergeCell ref="O83:Q83"/>
    <mergeCell ref="A70:C70"/>
    <mergeCell ref="E70:K70"/>
    <mergeCell ref="L70:R70"/>
    <mergeCell ref="A71:C71"/>
    <mergeCell ref="E71:K71"/>
    <mergeCell ref="L71:R71"/>
    <mergeCell ref="A72:R72"/>
    <mergeCell ref="A73:A76"/>
    <mergeCell ref="C73:R73"/>
    <mergeCell ref="C74:R74"/>
    <mergeCell ref="B75:B76"/>
    <mergeCell ref="C75:R76"/>
    <mergeCell ref="A67:C67"/>
    <mergeCell ref="E67:K67"/>
    <mergeCell ref="L67:R67"/>
    <mergeCell ref="A68:C68"/>
    <mergeCell ref="E68:K68"/>
    <mergeCell ref="L68:R68"/>
    <mergeCell ref="A69:C69"/>
    <mergeCell ref="E69:K69"/>
    <mergeCell ref="L69:R69"/>
    <mergeCell ref="A63:C64"/>
    <mergeCell ref="E63:K63"/>
    <mergeCell ref="L63:O63"/>
    <mergeCell ref="P63:R63"/>
    <mergeCell ref="E64:K64"/>
    <mergeCell ref="L64:O64"/>
    <mergeCell ref="P64:R64"/>
    <mergeCell ref="A65:R65"/>
    <mergeCell ref="A66:C66"/>
    <mergeCell ref="E66:K66"/>
    <mergeCell ref="L66:R66"/>
    <mergeCell ref="A59:C62"/>
    <mergeCell ref="E59:K59"/>
    <mergeCell ref="L59:O59"/>
    <mergeCell ref="P59:R59"/>
    <mergeCell ref="E60:K60"/>
    <mergeCell ref="L60:O60"/>
    <mergeCell ref="P60:R60"/>
    <mergeCell ref="E61:K61"/>
    <mergeCell ref="L61:O61"/>
    <mergeCell ref="P61:R61"/>
    <mergeCell ref="E62:K62"/>
    <mergeCell ref="L62:O62"/>
    <mergeCell ref="P62:R62"/>
    <mergeCell ref="A57:R57"/>
    <mergeCell ref="A58:C58"/>
    <mergeCell ref="E58:K58"/>
    <mergeCell ref="L58:O58"/>
    <mergeCell ref="P58:R58"/>
    <mergeCell ref="B50:C50"/>
    <mergeCell ref="F50:G50"/>
    <mergeCell ref="H50:I50"/>
    <mergeCell ref="J50:K50"/>
    <mergeCell ref="L50:M50"/>
    <mergeCell ref="P54:Q54"/>
    <mergeCell ref="E53:E54"/>
    <mergeCell ref="H53:I53"/>
    <mergeCell ref="J53:K53"/>
    <mergeCell ref="L53:M53"/>
    <mergeCell ref="N53:O53"/>
    <mergeCell ref="P53:Q53"/>
    <mergeCell ref="H54:I54"/>
    <mergeCell ref="J54:K54"/>
    <mergeCell ref="L54:M54"/>
    <mergeCell ref="N54:O54"/>
    <mergeCell ref="A51:A54"/>
    <mergeCell ref="B51:C54"/>
    <mergeCell ref="D51:D54"/>
    <mergeCell ref="E51:E52"/>
    <mergeCell ref="F51:G54"/>
    <mergeCell ref="H51:I51"/>
    <mergeCell ref="J51:K51"/>
    <mergeCell ref="L51:M51"/>
    <mergeCell ref="N51:O51"/>
    <mergeCell ref="P42:Q42"/>
    <mergeCell ref="H43:I43"/>
    <mergeCell ref="J43:K43"/>
    <mergeCell ref="P51:Q51"/>
    <mergeCell ref="H52:I52"/>
    <mergeCell ref="J52:K52"/>
    <mergeCell ref="L52:M52"/>
    <mergeCell ref="N52:O52"/>
    <mergeCell ref="P52:Q52"/>
    <mergeCell ref="N50:O50"/>
    <mergeCell ref="P50:Q50"/>
    <mergeCell ref="J45:K45"/>
    <mergeCell ref="L45:M45"/>
    <mergeCell ref="L43:M43"/>
    <mergeCell ref="N45:O45"/>
    <mergeCell ref="N43:O43"/>
    <mergeCell ref="A47:R47"/>
    <mergeCell ref="A48:R48"/>
    <mergeCell ref="A49:E49"/>
    <mergeCell ref="F49:H49"/>
    <mergeCell ref="B42:C45"/>
    <mergeCell ref="D42:D45"/>
    <mergeCell ref="E42:E43"/>
    <mergeCell ref="F42:G45"/>
    <mergeCell ref="H42:I42"/>
    <mergeCell ref="A46:R46"/>
    <mergeCell ref="A42:A45"/>
    <mergeCell ref="J42:K42"/>
    <mergeCell ref="L42:M42"/>
    <mergeCell ref="N42:O42"/>
    <mergeCell ref="I49:L49"/>
    <mergeCell ref="M49:O49"/>
    <mergeCell ref="P49:R49"/>
    <mergeCell ref="E44:E45"/>
    <mergeCell ref="H44:I44"/>
    <mergeCell ref="J44:K44"/>
    <mergeCell ref="L44:M44"/>
    <mergeCell ref="N44:O44"/>
    <mergeCell ref="P44:Q44"/>
    <mergeCell ref="H45:I45"/>
    <mergeCell ref="P40:Q41"/>
    <mergeCell ref="R40:R41"/>
    <mergeCell ref="B41:C41"/>
    <mergeCell ref="F41:G41"/>
    <mergeCell ref="A30:B30"/>
    <mergeCell ref="E30:G30"/>
    <mergeCell ref="H30:R30"/>
    <mergeCell ref="A31:R31"/>
    <mergeCell ref="A32:A34"/>
    <mergeCell ref="B32:R33"/>
    <mergeCell ref="A35:R35"/>
    <mergeCell ref="A36:A38"/>
    <mergeCell ref="B36:R37"/>
    <mergeCell ref="B38:R38"/>
    <mergeCell ref="A39:R39"/>
    <mergeCell ref="A40:G40"/>
    <mergeCell ref="H40:I41"/>
    <mergeCell ref="J40:K41"/>
    <mergeCell ref="L40:M41"/>
    <mergeCell ref="N40:O41"/>
    <mergeCell ref="A22:R22"/>
    <mergeCell ref="A23:B23"/>
    <mergeCell ref="C23:R23"/>
    <mergeCell ref="A24:B24"/>
    <mergeCell ref="C24:R24"/>
    <mergeCell ref="A25:B25"/>
    <mergeCell ref="C25:R25"/>
    <mergeCell ref="B34:R34"/>
    <mergeCell ref="A26:B26"/>
    <mergeCell ref="F26:G26"/>
    <mergeCell ref="H26:J26"/>
    <mergeCell ref="K26:M26"/>
    <mergeCell ref="A27:R27"/>
    <mergeCell ref="A28:B28"/>
    <mergeCell ref="C28:R28"/>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35433070866141736" bottom="0.35433070866141736" header="0.31496062992125984" footer="0.31496062992125984"/>
  <pageSetup scale="65" fitToHeight="4" orientation="landscape" r:id="rId1"/>
  <headerFooter>
    <oddFooter>&amp;C&amp;P de &amp;N&amp;R&amp;F</oddFooter>
  </headerFooter>
  <rowBreaks count="1" manualBreakCount="1">
    <brk id="4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115"/>
  <sheetViews>
    <sheetView showGridLines="0" topLeftCell="A34" zoomScale="80" zoomScaleNormal="80" workbookViewId="0">
      <selection activeCell="L51" sqref="L51:M51"/>
    </sheetView>
  </sheetViews>
  <sheetFormatPr baseColWidth="10" defaultColWidth="9.140625" defaultRowHeight="12.75" x14ac:dyDescent="0.2"/>
  <cols>
    <col min="1" max="1" width="31.85546875" style="49" customWidth="1"/>
    <col min="2" max="2" width="16" style="49" bestFit="1" customWidth="1"/>
    <col min="3" max="3" width="14.5703125" style="49" customWidth="1"/>
    <col min="4" max="4" width="16.7109375" style="49" customWidth="1"/>
    <col min="5" max="5" width="20.28515625" style="49" customWidth="1"/>
    <col min="6" max="6" width="7.28515625" style="49" customWidth="1"/>
    <col min="7" max="7" width="4.7109375" style="49" customWidth="1"/>
    <col min="8" max="8" width="10.7109375" style="49" customWidth="1"/>
    <col min="9" max="9" width="6.5703125" style="49" customWidth="1"/>
    <col min="10" max="10" width="8.7109375" style="49" customWidth="1"/>
    <col min="11" max="11" width="8.85546875" style="49" customWidth="1"/>
    <col min="12" max="12" width="12" style="49" customWidth="1"/>
    <col min="13" max="14" width="7.85546875" style="49" customWidth="1"/>
    <col min="15" max="15" width="9" style="49" customWidth="1"/>
    <col min="16" max="16" width="8.140625" style="49" customWidth="1"/>
    <col min="17" max="17" width="9.85546875" style="49" customWidth="1"/>
    <col min="18" max="18" width="19.7109375" style="49" customWidth="1"/>
    <col min="19" max="19" width="13.85546875" style="49" bestFit="1" customWidth="1"/>
    <col min="20" max="20" width="16" style="49" customWidth="1"/>
    <col min="21" max="16384" width="9.140625" style="49"/>
  </cols>
  <sheetData>
    <row r="1" spans="1:18" x14ac:dyDescent="0.2">
      <c r="A1" s="710"/>
      <c r="B1" s="711"/>
      <c r="C1" s="711"/>
      <c r="D1" s="711"/>
      <c r="E1" s="711"/>
      <c r="F1" s="711"/>
      <c r="G1" s="711"/>
      <c r="H1" s="711"/>
      <c r="I1" s="711"/>
      <c r="J1" s="711"/>
      <c r="K1" s="711"/>
      <c r="L1" s="711"/>
      <c r="M1" s="711"/>
      <c r="N1" s="711"/>
      <c r="O1" s="711"/>
      <c r="P1" s="711"/>
      <c r="Q1" s="711"/>
      <c r="R1" s="712"/>
    </row>
    <row r="2" spans="1:18" ht="23.25" customHeight="1" x14ac:dyDescent="0.2">
      <c r="A2" s="713" t="s">
        <v>0</v>
      </c>
      <c r="B2" s="714"/>
      <c r="C2" s="714"/>
      <c r="D2" s="714"/>
      <c r="E2" s="714"/>
      <c r="F2" s="714"/>
      <c r="G2" s="714"/>
      <c r="H2" s="714"/>
      <c r="I2" s="714"/>
      <c r="J2" s="714"/>
      <c r="K2" s="714"/>
      <c r="L2" s="714"/>
      <c r="M2" s="714"/>
      <c r="N2" s="714"/>
      <c r="O2" s="714"/>
      <c r="P2" s="714"/>
      <c r="Q2" s="714"/>
      <c r="R2" s="715"/>
    </row>
    <row r="3" spans="1:18" ht="20.25" customHeight="1" x14ac:dyDescent="0.2">
      <c r="A3" s="716" t="s">
        <v>167</v>
      </c>
      <c r="B3" s="717"/>
      <c r="C3" s="717"/>
      <c r="D3" s="717"/>
      <c r="E3" s="717"/>
      <c r="F3" s="717"/>
      <c r="G3" s="717"/>
      <c r="H3" s="717"/>
      <c r="I3" s="717"/>
      <c r="J3" s="717"/>
      <c r="K3" s="717"/>
      <c r="L3" s="717"/>
      <c r="M3" s="717"/>
      <c r="N3" s="717"/>
      <c r="O3" s="717"/>
      <c r="P3" s="717"/>
      <c r="Q3" s="717"/>
      <c r="R3" s="718"/>
    </row>
    <row r="4" spans="1:18" ht="18" customHeight="1" x14ac:dyDescent="0.2">
      <c r="A4" s="719" t="s">
        <v>166</v>
      </c>
      <c r="B4" s="720"/>
      <c r="C4" s="720"/>
      <c r="D4" s="720"/>
      <c r="E4" s="720"/>
      <c r="F4" s="720"/>
      <c r="G4" s="720"/>
      <c r="H4" s="720"/>
      <c r="I4" s="720"/>
      <c r="J4" s="720"/>
      <c r="K4" s="720"/>
      <c r="L4" s="720"/>
      <c r="M4" s="720"/>
      <c r="N4" s="720"/>
      <c r="O4" s="720"/>
      <c r="P4" s="720"/>
      <c r="Q4" s="720"/>
      <c r="R4" s="721"/>
    </row>
    <row r="5" spans="1:18" ht="18" customHeight="1" x14ac:dyDescent="0.2">
      <c r="A5" s="338" t="s">
        <v>86</v>
      </c>
      <c r="B5" s="339"/>
      <c r="C5" s="339"/>
      <c r="D5" s="339"/>
      <c r="E5" s="339"/>
      <c r="F5" s="339"/>
      <c r="G5" s="339"/>
      <c r="H5" s="339"/>
      <c r="I5" s="339"/>
      <c r="J5" s="339"/>
      <c r="K5" s="339"/>
      <c r="L5" s="339"/>
      <c r="M5" s="339"/>
      <c r="N5" s="339"/>
      <c r="O5" s="339"/>
      <c r="P5" s="339"/>
      <c r="Q5" s="339"/>
      <c r="R5" s="340"/>
    </row>
    <row r="6" spans="1:18" ht="12.75" customHeight="1" x14ac:dyDescent="0.2">
      <c r="A6" s="722"/>
      <c r="B6" s="723"/>
      <c r="C6" s="723"/>
      <c r="D6" s="723"/>
      <c r="E6" s="723"/>
      <c r="F6" s="723"/>
      <c r="G6" s="723"/>
      <c r="H6" s="723"/>
      <c r="I6" s="723"/>
      <c r="J6" s="723"/>
      <c r="K6" s="723"/>
      <c r="L6" s="723"/>
      <c r="M6" s="723"/>
      <c r="N6" s="723"/>
      <c r="O6" s="723"/>
      <c r="P6" s="723"/>
      <c r="Q6" s="723"/>
      <c r="R6" s="724"/>
    </row>
    <row r="7" spans="1:18" x14ac:dyDescent="0.2">
      <c r="A7" s="725"/>
      <c r="B7" s="726"/>
      <c r="C7" s="726"/>
      <c r="D7" s="726"/>
      <c r="E7" s="726"/>
      <c r="F7" s="726"/>
      <c r="G7" s="726"/>
      <c r="H7" s="726"/>
      <c r="I7" s="726"/>
      <c r="J7" s="726"/>
      <c r="K7" s="726"/>
      <c r="L7" s="726"/>
      <c r="M7" s="726"/>
      <c r="N7" s="726"/>
      <c r="O7" s="726"/>
      <c r="P7" s="726"/>
      <c r="Q7" s="726"/>
      <c r="R7" s="727"/>
    </row>
    <row r="8" spans="1:18" x14ac:dyDescent="0.2">
      <c r="A8" s="725"/>
      <c r="B8" s="726"/>
      <c r="C8" s="726"/>
      <c r="D8" s="726"/>
      <c r="E8" s="726"/>
      <c r="F8" s="726"/>
      <c r="G8" s="726"/>
      <c r="H8" s="726"/>
      <c r="I8" s="726"/>
      <c r="J8" s="726"/>
      <c r="K8" s="726"/>
      <c r="L8" s="726"/>
      <c r="M8" s="726"/>
      <c r="N8" s="726"/>
      <c r="O8" s="726"/>
      <c r="P8" s="726"/>
      <c r="Q8" s="726"/>
      <c r="R8" s="727"/>
    </row>
    <row r="9" spans="1:18" x14ac:dyDescent="0.2">
      <c r="A9" s="728"/>
      <c r="B9" s="729"/>
      <c r="C9" s="729"/>
      <c r="D9" s="729"/>
      <c r="E9" s="729"/>
      <c r="F9" s="729"/>
      <c r="G9" s="729"/>
      <c r="H9" s="729"/>
      <c r="I9" s="729"/>
      <c r="J9" s="729"/>
      <c r="K9" s="729"/>
      <c r="L9" s="729"/>
      <c r="M9" s="729"/>
      <c r="N9" s="729"/>
      <c r="O9" s="729"/>
      <c r="P9" s="729"/>
      <c r="Q9" s="729"/>
      <c r="R9" s="730"/>
    </row>
    <row r="10" spans="1:18" s="97" customFormat="1" ht="15" x14ac:dyDescent="0.2">
      <c r="A10" s="1211" t="s">
        <v>1</v>
      </c>
      <c r="B10" s="1202" t="s">
        <v>164</v>
      </c>
      <c r="C10" s="1212"/>
      <c r="D10" s="1212"/>
      <c r="E10" s="1212"/>
      <c r="F10" s="1212"/>
      <c r="G10" s="1212"/>
      <c r="H10" s="1212"/>
      <c r="I10" s="1212"/>
      <c r="J10" s="1212"/>
      <c r="K10" s="1212"/>
      <c r="L10" s="1212"/>
      <c r="M10" s="1212"/>
      <c r="N10" s="1212"/>
      <c r="O10" s="1212"/>
      <c r="P10" s="1212"/>
      <c r="Q10" s="1212"/>
      <c r="R10" s="1203"/>
    </row>
    <row r="11" spans="1:18" s="97" customFormat="1" ht="15" x14ac:dyDescent="0.2">
      <c r="A11" s="1211"/>
      <c r="B11" s="1213"/>
      <c r="C11" s="1214"/>
      <c r="D11" s="1214"/>
      <c r="E11" s="1214"/>
      <c r="F11" s="1214"/>
      <c r="G11" s="1214"/>
      <c r="H11" s="1214"/>
      <c r="I11" s="1214"/>
      <c r="J11" s="1214"/>
      <c r="K11" s="1214"/>
      <c r="L11" s="1214"/>
      <c r="M11" s="1214"/>
      <c r="N11" s="1214"/>
      <c r="O11" s="1214"/>
      <c r="P11" s="1214"/>
      <c r="Q11" s="1214"/>
      <c r="R11" s="1215"/>
    </row>
    <row r="12" spans="1:18" s="97" customFormat="1" ht="15" x14ac:dyDescent="0.2">
      <c r="A12" s="1211"/>
      <c r="B12" s="1204"/>
      <c r="C12" s="1216"/>
      <c r="D12" s="1216"/>
      <c r="E12" s="1216"/>
      <c r="F12" s="1216"/>
      <c r="G12" s="1216"/>
      <c r="H12" s="1216"/>
      <c r="I12" s="1216"/>
      <c r="J12" s="1216"/>
      <c r="K12" s="1216"/>
      <c r="L12" s="1216"/>
      <c r="M12" s="1216"/>
      <c r="N12" s="1216"/>
      <c r="O12" s="1216"/>
      <c r="P12" s="1216"/>
      <c r="Q12" s="1216"/>
      <c r="R12" s="1205"/>
    </row>
    <row r="13" spans="1:18" s="97" customFormat="1" ht="15" x14ac:dyDescent="0.2">
      <c r="A13" s="1217" t="s">
        <v>2</v>
      </c>
      <c r="B13" s="1202" t="s">
        <v>165</v>
      </c>
      <c r="C13" s="1212"/>
      <c r="D13" s="1212"/>
      <c r="E13" s="1212"/>
      <c r="F13" s="1212"/>
      <c r="G13" s="1212"/>
      <c r="H13" s="1212"/>
      <c r="I13" s="1212"/>
      <c r="J13" s="1212"/>
      <c r="K13" s="1212"/>
      <c r="L13" s="1212"/>
      <c r="M13" s="1212"/>
      <c r="N13" s="1212"/>
      <c r="O13" s="1212"/>
      <c r="P13" s="1212"/>
      <c r="Q13" s="1212"/>
      <c r="R13" s="1203"/>
    </row>
    <row r="14" spans="1:18" s="97" customFormat="1" ht="15" x14ac:dyDescent="0.2">
      <c r="A14" s="1218"/>
      <c r="B14" s="1213"/>
      <c r="C14" s="1214"/>
      <c r="D14" s="1214"/>
      <c r="E14" s="1214"/>
      <c r="F14" s="1214"/>
      <c r="G14" s="1214"/>
      <c r="H14" s="1214"/>
      <c r="I14" s="1214"/>
      <c r="J14" s="1214"/>
      <c r="K14" s="1214"/>
      <c r="L14" s="1214"/>
      <c r="M14" s="1214"/>
      <c r="N14" s="1214"/>
      <c r="O14" s="1214"/>
      <c r="P14" s="1214"/>
      <c r="Q14" s="1214"/>
      <c r="R14" s="1215"/>
    </row>
    <row r="15" spans="1:18" s="97" customFormat="1" ht="15" x14ac:dyDescent="0.2">
      <c r="A15" s="1218"/>
      <c r="B15" s="1213"/>
      <c r="C15" s="1214"/>
      <c r="D15" s="1214"/>
      <c r="E15" s="1214"/>
      <c r="F15" s="1214"/>
      <c r="G15" s="1214"/>
      <c r="H15" s="1214"/>
      <c r="I15" s="1214"/>
      <c r="J15" s="1214"/>
      <c r="K15" s="1214"/>
      <c r="L15" s="1214"/>
      <c r="M15" s="1214"/>
      <c r="N15" s="1214"/>
      <c r="O15" s="1214"/>
      <c r="P15" s="1214"/>
      <c r="Q15" s="1214"/>
      <c r="R15" s="1215"/>
    </row>
    <row r="16" spans="1:18" s="97" customFormat="1" ht="15" x14ac:dyDescent="0.2">
      <c r="A16" s="1219"/>
      <c r="B16" s="1204"/>
      <c r="C16" s="1216"/>
      <c r="D16" s="1216"/>
      <c r="E16" s="1216"/>
      <c r="F16" s="1216"/>
      <c r="G16" s="1216"/>
      <c r="H16" s="1216"/>
      <c r="I16" s="1216"/>
      <c r="J16" s="1216"/>
      <c r="K16" s="1216"/>
      <c r="L16" s="1216"/>
      <c r="M16" s="1216"/>
      <c r="N16" s="1216"/>
      <c r="O16" s="1216"/>
      <c r="P16" s="1216"/>
      <c r="Q16" s="1216"/>
      <c r="R16" s="1205"/>
    </row>
    <row r="17" spans="1:18" s="97" customFormat="1" ht="15" x14ac:dyDescent="0.2">
      <c r="A17" s="1224" t="s">
        <v>3</v>
      </c>
      <c r="B17" s="748" t="s">
        <v>164</v>
      </c>
      <c r="C17" s="749"/>
      <c r="D17" s="749"/>
      <c r="E17" s="749"/>
      <c r="F17" s="749"/>
      <c r="G17" s="749"/>
      <c r="H17" s="749"/>
      <c r="I17" s="749"/>
      <c r="J17" s="749"/>
      <c r="K17" s="749"/>
      <c r="L17" s="749"/>
      <c r="M17" s="749"/>
      <c r="N17" s="749"/>
      <c r="O17" s="749"/>
      <c r="P17" s="749"/>
      <c r="Q17" s="749"/>
      <c r="R17" s="750"/>
    </row>
    <row r="18" spans="1:18" s="97" customFormat="1" ht="15" x14ac:dyDescent="0.2">
      <c r="A18" s="1225"/>
      <c r="B18" s="751"/>
      <c r="C18" s="752"/>
      <c r="D18" s="752"/>
      <c r="E18" s="752"/>
      <c r="F18" s="752"/>
      <c r="G18" s="752"/>
      <c r="H18" s="752"/>
      <c r="I18" s="752"/>
      <c r="J18" s="752"/>
      <c r="K18" s="752"/>
      <c r="L18" s="752"/>
      <c r="M18" s="752"/>
      <c r="N18" s="752"/>
      <c r="O18" s="752"/>
      <c r="P18" s="752"/>
      <c r="Q18" s="752"/>
      <c r="R18" s="753"/>
    </row>
    <row r="19" spans="1:18" s="97" customFormat="1" ht="60.75" x14ac:dyDescent="0.2">
      <c r="A19" s="86" t="s">
        <v>163</v>
      </c>
      <c r="B19" s="754" t="s">
        <v>162</v>
      </c>
      <c r="C19" s="755"/>
      <c r="D19" s="755"/>
      <c r="E19" s="755"/>
      <c r="F19" s="755"/>
      <c r="G19" s="755"/>
      <c r="H19" s="755"/>
      <c r="I19" s="755"/>
      <c r="J19" s="755"/>
      <c r="K19" s="755"/>
      <c r="L19" s="755"/>
      <c r="M19" s="755"/>
      <c r="N19" s="755"/>
      <c r="O19" s="755"/>
      <c r="P19" s="755"/>
      <c r="Q19" s="755"/>
      <c r="R19" s="756"/>
    </row>
    <row r="20" spans="1:18" s="97" customFormat="1" ht="15" x14ac:dyDescent="0.2">
      <c r="A20" s="1211" t="s">
        <v>4</v>
      </c>
      <c r="B20" s="1226"/>
      <c r="C20" s="758"/>
      <c r="D20" s="758"/>
      <c r="E20" s="759"/>
      <c r="F20" s="1227" t="s">
        <v>5</v>
      </c>
      <c r="G20" s="1228"/>
      <c r="H20" s="1228"/>
      <c r="I20" s="1228"/>
      <c r="J20" s="1228"/>
      <c r="K20" s="1229"/>
      <c r="L20" s="1226">
        <f>R44</f>
        <v>6055240</v>
      </c>
      <c r="M20" s="758"/>
      <c r="N20" s="758"/>
      <c r="O20" s="758"/>
      <c r="P20" s="758"/>
      <c r="Q20" s="758"/>
      <c r="R20" s="759"/>
    </row>
    <row r="21" spans="1:18" s="97" customFormat="1" ht="15" x14ac:dyDescent="0.2">
      <c r="A21" s="1211"/>
      <c r="B21" s="760"/>
      <c r="C21" s="761"/>
      <c r="D21" s="761"/>
      <c r="E21" s="762"/>
      <c r="F21" s="1230"/>
      <c r="G21" s="1231"/>
      <c r="H21" s="1231"/>
      <c r="I21" s="1231"/>
      <c r="J21" s="1231"/>
      <c r="K21" s="1232"/>
      <c r="L21" s="760"/>
      <c r="M21" s="761"/>
      <c r="N21" s="761"/>
      <c r="O21" s="761"/>
      <c r="P21" s="761"/>
      <c r="Q21" s="761"/>
      <c r="R21" s="762"/>
    </row>
    <row r="22" spans="1:18" x14ac:dyDescent="0.2">
      <c r="A22" s="775"/>
      <c r="B22" s="776"/>
      <c r="C22" s="776"/>
      <c r="D22" s="776"/>
      <c r="E22" s="776"/>
      <c r="F22" s="776"/>
      <c r="G22" s="776"/>
      <c r="H22" s="776"/>
      <c r="I22" s="776"/>
      <c r="J22" s="776"/>
      <c r="K22" s="776"/>
      <c r="L22" s="776"/>
      <c r="M22" s="776"/>
      <c r="N22" s="776"/>
      <c r="O22" s="776"/>
      <c r="P22" s="776"/>
      <c r="Q22" s="776"/>
      <c r="R22" s="777"/>
    </row>
    <row r="23" spans="1:18" ht="32.25" customHeight="1" x14ac:dyDescent="0.2">
      <c r="A23" s="1220" t="s">
        <v>6</v>
      </c>
      <c r="B23" s="756"/>
      <c r="C23" s="1221" t="s">
        <v>161</v>
      </c>
      <c r="D23" s="1222"/>
      <c r="E23" s="1222"/>
      <c r="F23" s="1222"/>
      <c r="G23" s="1222"/>
      <c r="H23" s="1222"/>
      <c r="I23" s="1222"/>
      <c r="J23" s="1222"/>
      <c r="K23" s="1222"/>
      <c r="L23" s="1222"/>
      <c r="M23" s="1222"/>
      <c r="N23" s="1222"/>
      <c r="O23" s="1222"/>
      <c r="P23" s="1222"/>
      <c r="Q23" s="1222"/>
      <c r="R23" s="1223"/>
    </row>
    <row r="24" spans="1:18" ht="171.75" customHeight="1" x14ac:dyDescent="0.2">
      <c r="A24" s="1249" t="s">
        <v>7</v>
      </c>
      <c r="B24" s="1251"/>
      <c r="C24" s="1247" t="s">
        <v>160</v>
      </c>
      <c r="D24" s="1255"/>
      <c r="E24" s="1255"/>
      <c r="F24" s="1255"/>
      <c r="G24" s="1255"/>
      <c r="H24" s="1255"/>
      <c r="I24" s="1255"/>
      <c r="J24" s="1255"/>
      <c r="K24" s="1255"/>
      <c r="L24" s="1255"/>
      <c r="M24" s="1255"/>
      <c r="N24" s="1255"/>
      <c r="O24" s="1255"/>
      <c r="P24" s="1255"/>
      <c r="Q24" s="1255"/>
      <c r="R24" s="1248"/>
    </row>
    <row r="25" spans="1:18" s="96" customFormat="1" ht="18" customHeight="1" x14ac:dyDescent="0.25">
      <c r="A25" s="1220" t="s">
        <v>8</v>
      </c>
      <c r="B25" s="756"/>
      <c r="C25" s="1220" t="s">
        <v>9</v>
      </c>
      <c r="D25" s="755"/>
      <c r="E25" s="755"/>
      <c r="F25" s="755"/>
      <c r="G25" s="755"/>
      <c r="H25" s="755"/>
      <c r="I25" s="755"/>
      <c r="J25" s="755"/>
      <c r="K25" s="755"/>
      <c r="L25" s="755"/>
      <c r="M25" s="755"/>
      <c r="N25" s="755"/>
      <c r="O25" s="755"/>
      <c r="P25" s="755"/>
      <c r="Q25" s="755"/>
      <c r="R25" s="756"/>
    </row>
    <row r="26" spans="1:18" ht="24" customHeight="1" x14ac:dyDescent="0.2">
      <c r="A26" s="1220" t="s">
        <v>159</v>
      </c>
      <c r="B26" s="756"/>
      <c r="C26" s="89" t="s">
        <v>158</v>
      </c>
      <c r="D26" s="89">
        <v>1</v>
      </c>
      <c r="E26" s="89" t="s">
        <v>10</v>
      </c>
      <c r="F26" s="1247">
        <v>3</v>
      </c>
      <c r="G26" s="1248"/>
      <c r="H26" s="1249" t="s">
        <v>11</v>
      </c>
      <c r="I26" s="1250"/>
      <c r="J26" s="1251"/>
      <c r="K26" s="1220">
        <v>4</v>
      </c>
      <c r="L26" s="755"/>
      <c r="M26" s="756"/>
      <c r="N26" s="95"/>
      <c r="O26" s="94"/>
      <c r="P26" s="94"/>
      <c r="Q26" s="94"/>
      <c r="R26" s="93"/>
    </row>
    <row r="27" spans="1:18" ht="15" x14ac:dyDescent="0.2">
      <c r="A27" s="1252" t="s">
        <v>157</v>
      </c>
      <c r="B27" s="1253"/>
      <c r="C27" s="1253"/>
      <c r="D27" s="1253"/>
      <c r="E27" s="1253"/>
      <c r="F27" s="1253"/>
      <c r="G27" s="1253"/>
      <c r="H27" s="1253"/>
      <c r="I27" s="1253"/>
      <c r="J27" s="1253"/>
      <c r="K27" s="1253"/>
      <c r="L27" s="1253"/>
      <c r="M27" s="1253"/>
      <c r="N27" s="1253"/>
      <c r="O27" s="1253"/>
      <c r="P27" s="1253"/>
      <c r="Q27" s="1253"/>
      <c r="R27" s="1254"/>
    </row>
    <row r="28" spans="1:18" ht="24" customHeight="1" x14ac:dyDescent="0.2">
      <c r="A28" s="1220" t="s">
        <v>12</v>
      </c>
      <c r="B28" s="756"/>
      <c r="C28" s="94" t="s">
        <v>156</v>
      </c>
      <c r="D28" s="94"/>
      <c r="E28" s="94"/>
      <c r="F28" s="94"/>
      <c r="G28" s="94"/>
      <c r="H28" s="94"/>
      <c r="I28" s="94"/>
      <c r="J28" s="94"/>
      <c r="K28" s="94"/>
      <c r="L28" s="94"/>
      <c r="M28" s="94"/>
      <c r="N28" s="94"/>
      <c r="O28" s="94"/>
      <c r="P28" s="94"/>
      <c r="Q28" s="94"/>
      <c r="R28" s="93"/>
    </row>
    <row r="29" spans="1:18" ht="4.5" customHeight="1" x14ac:dyDescent="0.2">
      <c r="A29" s="92"/>
      <c r="B29" s="91"/>
      <c r="C29" s="91"/>
      <c r="D29" s="91"/>
      <c r="E29" s="91"/>
      <c r="F29" s="91"/>
      <c r="G29" s="91"/>
      <c r="H29" s="91"/>
      <c r="I29" s="91"/>
      <c r="J29" s="91"/>
      <c r="K29" s="91"/>
      <c r="L29" s="91"/>
      <c r="M29" s="91"/>
      <c r="N29" s="91"/>
      <c r="O29" s="91"/>
      <c r="P29" s="91"/>
      <c r="Q29" s="91"/>
      <c r="R29" s="90"/>
    </row>
    <row r="30" spans="1:18" ht="67.5" customHeight="1" x14ac:dyDescent="0.2">
      <c r="A30" s="1220" t="s">
        <v>13</v>
      </c>
      <c r="B30" s="756"/>
      <c r="C30" s="89" t="s">
        <v>65</v>
      </c>
      <c r="D30" s="89" t="s">
        <v>66</v>
      </c>
      <c r="E30" s="1249" t="s">
        <v>67</v>
      </c>
      <c r="F30" s="1250"/>
      <c r="G30" s="1251"/>
      <c r="H30" s="1247" t="s">
        <v>14</v>
      </c>
      <c r="I30" s="1255"/>
      <c r="J30" s="1255"/>
      <c r="K30" s="1255"/>
      <c r="L30" s="1255"/>
      <c r="M30" s="1255"/>
      <c r="N30" s="1255"/>
      <c r="O30" s="1255"/>
      <c r="P30" s="1255"/>
      <c r="Q30" s="1255"/>
      <c r="R30" s="1248"/>
    </row>
    <row r="31" spans="1:18" ht="15" x14ac:dyDescent="0.2">
      <c r="A31" s="1256"/>
      <c r="B31" s="1257"/>
      <c r="C31" s="1257"/>
      <c r="D31" s="1257"/>
      <c r="E31" s="1257"/>
      <c r="F31" s="1257"/>
      <c r="G31" s="1257"/>
      <c r="H31" s="1257"/>
      <c r="I31" s="1257"/>
      <c r="J31" s="1257"/>
      <c r="K31" s="1257"/>
      <c r="L31" s="1257"/>
      <c r="M31" s="1257"/>
      <c r="N31" s="1257"/>
      <c r="O31" s="1257"/>
      <c r="P31" s="1257"/>
      <c r="Q31" s="1257"/>
      <c r="R31" s="1258"/>
    </row>
    <row r="32" spans="1:18" x14ac:dyDescent="0.2">
      <c r="A32" s="745" t="s">
        <v>15</v>
      </c>
      <c r="B32" s="1227" t="s">
        <v>155</v>
      </c>
      <c r="C32" s="1228"/>
      <c r="D32" s="1228"/>
      <c r="E32" s="1228"/>
      <c r="F32" s="1228"/>
      <c r="G32" s="1228"/>
      <c r="H32" s="1228"/>
      <c r="I32" s="1228"/>
      <c r="J32" s="1228"/>
      <c r="K32" s="1228"/>
      <c r="L32" s="1228"/>
      <c r="M32" s="1228"/>
      <c r="N32" s="1228"/>
      <c r="O32" s="1228"/>
      <c r="P32" s="1228"/>
      <c r="Q32" s="1228"/>
      <c r="R32" s="1229"/>
    </row>
    <row r="33" spans="1:19" x14ac:dyDescent="0.2">
      <c r="A33" s="745"/>
      <c r="B33" s="1237"/>
      <c r="C33" s="1238"/>
      <c r="D33" s="1238"/>
      <c r="E33" s="1238"/>
      <c r="F33" s="1238"/>
      <c r="G33" s="1238"/>
      <c r="H33" s="1238"/>
      <c r="I33" s="1238"/>
      <c r="J33" s="1238"/>
      <c r="K33" s="1238"/>
      <c r="L33" s="1238"/>
      <c r="M33" s="1238"/>
      <c r="N33" s="1238"/>
      <c r="O33" s="1238"/>
      <c r="P33" s="1238"/>
      <c r="Q33" s="1238"/>
      <c r="R33" s="1239"/>
    </row>
    <row r="34" spans="1:19" ht="15" x14ac:dyDescent="0.2">
      <c r="A34" s="745"/>
      <c r="B34" s="1240" t="s">
        <v>16</v>
      </c>
      <c r="C34" s="1241"/>
      <c r="D34" s="1241"/>
      <c r="E34" s="1241"/>
      <c r="F34" s="1241"/>
      <c r="G34" s="1241"/>
      <c r="H34" s="1241"/>
      <c r="I34" s="1241"/>
      <c r="J34" s="1241"/>
      <c r="K34" s="1241"/>
      <c r="L34" s="1241"/>
      <c r="M34" s="1241"/>
      <c r="N34" s="1241"/>
      <c r="O34" s="1241"/>
      <c r="P34" s="1241"/>
      <c r="Q34" s="1241"/>
      <c r="R34" s="1242"/>
    </row>
    <row r="35" spans="1:19" ht="15" x14ac:dyDescent="0.2">
      <c r="A35" s="1233"/>
      <c r="B35" s="1234"/>
      <c r="C35" s="1234"/>
      <c r="D35" s="1234"/>
      <c r="E35" s="1234"/>
      <c r="F35" s="1234"/>
      <c r="G35" s="1234"/>
      <c r="H35" s="1234"/>
      <c r="I35" s="1234"/>
      <c r="J35" s="1234"/>
      <c r="K35" s="1234"/>
      <c r="L35" s="1234"/>
      <c r="M35" s="1234"/>
      <c r="N35" s="1234"/>
      <c r="O35" s="1234"/>
      <c r="P35" s="1234"/>
      <c r="Q35" s="1234"/>
      <c r="R35" s="1235"/>
    </row>
    <row r="36" spans="1:19" x14ac:dyDescent="0.2">
      <c r="A36" s="1224" t="s">
        <v>17</v>
      </c>
      <c r="B36" s="1227" t="s">
        <v>154</v>
      </c>
      <c r="C36" s="1228"/>
      <c r="D36" s="1228"/>
      <c r="E36" s="1228"/>
      <c r="F36" s="1228"/>
      <c r="G36" s="1228"/>
      <c r="H36" s="1228"/>
      <c r="I36" s="1228"/>
      <c r="J36" s="1228"/>
      <c r="K36" s="1228"/>
      <c r="L36" s="1228"/>
      <c r="M36" s="1228"/>
      <c r="N36" s="1228"/>
      <c r="O36" s="1228"/>
      <c r="P36" s="1228"/>
      <c r="Q36" s="1228"/>
      <c r="R36" s="1229"/>
    </row>
    <row r="37" spans="1:19" x14ac:dyDescent="0.2">
      <c r="A37" s="1236"/>
      <c r="B37" s="1237"/>
      <c r="C37" s="1238"/>
      <c r="D37" s="1238"/>
      <c r="E37" s="1238"/>
      <c r="F37" s="1238"/>
      <c r="G37" s="1238"/>
      <c r="H37" s="1238"/>
      <c r="I37" s="1238"/>
      <c r="J37" s="1238"/>
      <c r="K37" s="1238"/>
      <c r="L37" s="1238"/>
      <c r="M37" s="1238"/>
      <c r="N37" s="1238"/>
      <c r="O37" s="1238"/>
      <c r="P37" s="1238"/>
      <c r="Q37" s="1238"/>
      <c r="R37" s="1239"/>
    </row>
    <row r="38" spans="1:19" ht="15" x14ac:dyDescent="0.2">
      <c r="A38" s="1225"/>
      <c r="B38" s="1240" t="s">
        <v>18</v>
      </c>
      <c r="C38" s="1241"/>
      <c r="D38" s="1241"/>
      <c r="E38" s="1241"/>
      <c r="F38" s="1241"/>
      <c r="G38" s="1241"/>
      <c r="H38" s="1241"/>
      <c r="I38" s="1241"/>
      <c r="J38" s="1241"/>
      <c r="K38" s="1241"/>
      <c r="L38" s="1241"/>
      <c r="M38" s="1241"/>
      <c r="N38" s="1241"/>
      <c r="O38" s="1241"/>
      <c r="P38" s="1241"/>
      <c r="Q38" s="1241"/>
      <c r="R38" s="1242"/>
    </row>
    <row r="39" spans="1:19" ht="15" x14ac:dyDescent="0.2">
      <c r="A39" s="1243"/>
      <c r="B39" s="1244"/>
      <c r="C39" s="1244"/>
      <c r="D39" s="1244"/>
      <c r="E39" s="1244"/>
      <c r="F39" s="1244"/>
      <c r="G39" s="1244"/>
      <c r="H39" s="1244"/>
      <c r="I39" s="1244"/>
      <c r="J39" s="1244"/>
      <c r="K39" s="1244"/>
      <c r="L39" s="1244"/>
      <c r="M39" s="1244"/>
      <c r="N39" s="1244"/>
      <c r="O39" s="1244"/>
      <c r="P39" s="1244"/>
      <c r="Q39" s="1244"/>
      <c r="R39" s="1245"/>
    </row>
    <row r="40" spans="1:19" ht="28.5" customHeight="1" x14ac:dyDescent="0.2">
      <c r="A40" s="754" t="s">
        <v>153</v>
      </c>
      <c r="B40" s="1246"/>
      <c r="C40" s="1246"/>
      <c r="D40" s="1246"/>
      <c r="E40" s="1246"/>
      <c r="F40" s="1246"/>
      <c r="G40" s="1098"/>
      <c r="H40" s="1202"/>
      <c r="I40" s="1203"/>
      <c r="J40" s="1202" t="s">
        <v>19</v>
      </c>
      <c r="K40" s="1203"/>
      <c r="L40" s="1202" t="s">
        <v>20</v>
      </c>
      <c r="M40" s="1203"/>
      <c r="N40" s="1202" t="s">
        <v>21</v>
      </c>
      <c r="O40" s="1203"/>
      <c r="P40" s="1202" t="s">
        <v>22</v>
      </c>
      <c r="Q40" s="1203"/>
      <c r="R40" s="1206" t="s">
        <v>23</v>
      </c>
    </row>
    <row r="41" spans="1:19" ht="27.75" customHeight="1" x14ac:dyDescent="0.2">
      <c r="A41" s="88" t="s">
        <v>24</v>
      </c>
      <c r="B41" s="1208" t="s">
        <v>25</v>
      </c>
      <c r="C41" s="1209"/>
      <c r="D41" s="87" t="s">
        <v>26</v>
      </c>
      <c r="E41" s="86" t="s">
        <v>27</v>
      </c>
      <c r="F41" s="1204" t="s">
        <v>28</v>
      </c>
      <c r="G41" s="1205"/>
      <c r="H41" s="1204"/>
      <c r="I41" s="1205"/>
      <c r="J41" s="1204"/>
      <c r="K41" s="1205"/>
      <c r="L41" s="1204"/>
      <c r="M41" s="1205"/>
      <c r="N41" s="1204"/>
      <c r="O41" s="1205"/>
      <c r="P41" s="1204"/>
      <c r="Q41" s="1205"/>
      <c r="R41" s="1207"/>
    </row>
    <row r="42" spans="1:19" ht="12.75" customHeight="1" x14ac:dyDescent="0.2">
      <c r="A42" s="1184" t="s">
        <v>152</v>
      </c>
      <c r="B42" s="1112" t="s">
        <v>151</v>
      </c>
      <c r="C42" s="1113"/>
      <c r="D42" s="1107" t="s">
        <v>140</v>
      </c>
      <c r="E42" s="1110" t="s">
        <v>30</v>
      </c>
      <c r="F42" s="1112" t="s">
        <v>31</v>
      </c>
      <c r="G42" s="1113"/>
      <c r="H42" s="1143" t="s">
        <v>32</v>
      </c>
      <c r="I42" s="1145"/>
      <c r="J42" s="1182">
        <f>J44/$R$44</f>
        <v>0.34834529927798069</v>
      </c>
      <c r="K42" s="1183"/>
      <c r="L42" s="1182">
        <f>L44/$R$44</f>
        <v>0.24499427603199872</v>
      </c>
      <c r="M42" s="1183"/>
      <c r="N42" s="1182">
        <f>N44/$R$44</f>
        <v>0.18358674140083631</v>
      </c>
      <c r="O42" s="1183"/>
      <c r="P42" s="1182">
        <f>P44/$R$44</f>
        <v>0.22307368328918423</v>
      </c>
      <c r="Q42" s="1183"/>
      <c r="R42" s="83">
        <f>SUM(J42:Q42)</f>
        <v>0.99999999999999989</v>
      </c>
    </row>
    <row r="43" spans="1:19" ht="28.5" customHeight="1" x14ac:dyDescent="0.2">
      <c r="A43" s="1185"/>
      <c r="B43" s="1114"/>
      <c r="C43" s="1115"/>
      <c r="D43" s="1108"/>
      <c r="E43" s="1199"/>
      <c r="F43" s="1114"/>
      <c r="G43" s="1115"/>
      <c r="H43" s="1143" t="s">
        <v>33</v>
      </c>
      <c r="I43" s="1145"/>
      <c r="J43" s="1182">
        <f>J45/$R$44</f>
        <v>0.51736902583547473</v>
      </c>
      <c r="K43" s="1183"/>
      <c r="L43" s="1182">
        <f>L45/$R$44</f>
        <v>0.24916541540880294</v>
      </c>
      <c r="M43" s="1183"/>
      <c r="N43" s="1182">
        <f>N45/$R$44</f>
        <v>0</v>
      </c>
      <c r="O43" s="1183"/>
      <c r="P43" s="70"/>
      <c r="Q43" s="71"/>
      <c r="R43" s="82">
        <f>SUM(J43:Q43)</f>
        <v>0.76653444124427761</v>
      </c>
    </row>
    <row r="44" spans="1:19" ht="15" x14ac:dyDescent="0.2">
      <c r="A44" s="1185"/>
      <c r="B44" s="1114"/>
      <c r="C44" s="1115"/>
      <c r="D44" s="1108"/>
      <c r="E44" s="1110" t="s">
        <v>150</v>
      </c>
      <c r="F44" s="1114"/>
      <c r="G44" s="1115"/>
      <c r="H44" s="1143" t="s">
        <v>34</v>
      </c>
      <c r="I44" s="1145"/>
      <c r="J44" s="1096">
        <f>J53+J60</f>
        <v>2109314.3899999997</v>
      </c>
      <c r="K44" s="1097"/>
      <c r="L44" s="1096">
        <f>L53+L60</f>
        <v>1483499.14</v>
      </c>
      <c r="M44" s="1097"/>
      <c r="N44" s="1096">
        <f>N53+N60</f>
        <v>1111661.78</v>
      </c>
      <c r="O44" s="1097"/>
      <c r="P44" s="1096">
        <f>P53+P60</f>
        <v>1350764.69</v>
      </c>
      <c r="Q44" s="1097"/>
      <c r="R44" s="76">
        <f>SUM(J44:Q44)</f>
        <v>6055240</v>
      </c>
      <c r="S44" s="84"/>
    </row>
    <row r="45" spans="1:19" ht="38.25" customHeight="1" thickBot="1" x14ac:dyDescent="0.25">
      <c r="A45" s="1210"/>
      <c r="B45" s="1114"/>
      <c r="C45" s="1115"/>
      <c r="D45" s="1108"/>
      <c r="E45" s="1199"/>
      <c r="F45" s="1114"/>
      <c r="G45" s="1115"/>
      <c r="H45" s="1112" t="s">
        <v>35</v>
      </c>
      <c r="I45" s="1113"/>
      <c r="J45" s="1200">
        <v>3132793.62</v>
      </c>
      <c r="K45" s="1201"/>
      <c r="L45" s="1200">
        <v>1508756.39</v>
      </c>
      <c r="M45" s="1201"/>
      <c r="N45" s="1200"/>
      <c r="O45" s="1201"/>
      <c r="P45" s="80"/>
      <c r="Q45" s="72"/>
      <c r="R45" s="85">
        <f>SUM(J45:P45)</f>
        <v>4641550.01</v>
      </c>
      <c r="S45" s="84"/>
    </row>
    <row r="46" spans="1:19" ht="15" x14ac:dyDescent="0.2">
      <c r="A46" s="1187"/>
      <c r="B46" s="1188"/>
      <c r="C46" s="1188"/>
      <c r="D46" s="1188"/>
      <c r="E46" s="1188"/>
      <c r="F46" s="1188"/>
      <c r="G46" s="1188"/>
      <c r="H46" s="1188"/>
      <c r="I46" s="1188"/>
      <c r="J46" s="1188"/>
      <c r="K46" s="1188"/>
      <c r="L46" s="1188"/>
      <c r="M46" s="1188"/>
      <c r="N46" s="1188"/>
      <c r="O46" s="1188"/>
      <c r="P46" s="1188"/>
      <c r="Q46" s="1188"/>
      <c r="R46" s="1189"/>
    </row>
    <row r="47" spans="1:19" ht="30" customHeight="1" x14ac:dyDescent="0.2">
      <c r="A47" s="1190" t="s">
        <v>149</v>
      </c>
      <c r="B47" s="1191"/>
      <c r="C47" s="1191"/>
      <c r="D47" s="1191"/>
      <c r="E47" s="1191"/>
      <c r="F47" s="1191"/>
      <c r="G47" s="1191"/>
      <c r="H47" s="1191"/>
      <c r="I47" s="1191"/>
      <c r="J47" s="1191"/>
      <c r="K47" s="1191"/>
      <c r="L47" s="1191"/>
      <c r="M47" s="1191"/>
      <c r="N47" s="1191"/>
      <c r="O47" s="1191"/>
      <c r="P47" s="1191"/>
      <c r="Q47" s="1191"/>
      <c r="R47" s="1192"/>
    </row>
    <row r="48" spans="1:19" ht="17.25" customHeight="1" x14ac:dyDescent="0.2">
      <c r="A48" s="1175" t="s">
        <v>60</v>
      </c>
      <c r="B48" s="1176"/>
      <c r="C48" s="1176"/>
      <c r="D48" s="1176"/>
      <c r="E48" s="1176"/>
      <c r="F48" s="1176"/>
      <c r="G48" s="1176"/>
      <c r="H48" s="1176"/>
      <c r="I48" s="1176"/>
      <c r="J48" s="1176"/>
      <c r="K48" s="1176"/>
      <c r="L48" s="1176"/>
      <c r="M48" s="1176"/>
      <c r="N48" s="1176"/>
      <c r="O48" s="1176"/>
      <c r="P48" s="1176"/>
      <c r="Q48" s="1176"/>
      <c r="R48" s="1178"/>
    </row>
    <row r="49" spans="1:18" ht="24.75" customHeight="1" x14ac:dyDescent="0.2">
      <c r="A49" s="1193" t="s">
        <v>148</v>
      </c>
      <c r="B49" s="1194"/>
      <c r="C49" s="1194"/>
      <c r="D49" s="1194"/>
      <c r="E49" s="1195"/>
      <c r="F49" s="1116" t="s">
        <v>36</v>
      </c>
      <c r="G49" s="1167"/>
      <c r="H49" s="1117"/>
      <c r="I49" s="1116" t="s">
        <v>144</v>
      </c>
      <c r="J49" s="1167"/>
      <c r="K49" s="1167"/>
      <c r="L49" s="1117"/>
      <c r="M49" s="1116" t="s">
        <v>37</v>
      </c>
      <c r="N49" s="1167"/>
      <c r="O49" s="1117"/>
      <c r="P49" s="1196"/>
      <c r="Q49" s="1197"/>
      <c r="R49" s="1198"/>
    </row>
    <row r="50" spans="1:18" ht="33.75" customHeight="1" x14ac:dyDescent="0.2">
      <c r="A50" s="81" t="s">
        <v>24</v>
      </c>
      <c r="B50" s="1171" t="s">
        <v>25</v>
      </c>
      <c r="C50" s="1172"/>
      <c r="D50" s="80" t="s">
        <v>26</v>
      </c>
      <c r="E50" s="79" t="s">
        <v>27</v>
      </c>
      <c r="F50" s="1112" t="s">
        <v>28</v>
      </c>
      <c r="G50" s="1113"/>
      <c r="H50" s="1173"/>
      <c r="I50" s="1174"/>
      <c r="J50" s="1112" t="s">
        <v>19</v>
      </c>
      <c r="K50" s="1113"/>
      <c r="L50" s="1112" t="s">
        <v>20</v>
      </c>
      <c r="M50" s="1113"/>
      <c r="N50" s="1112" t="s">
        <v>21</v>
      </c>
      <c r="O50" s="1113"/>
      <c r="P50" s="1112" t="s">
        <v>22</v>
      </c>
      <c r="Q50" s="1113"/>
      <c r="R50" s="58" t="s">
        <v>38</v>
      </c>
    </row>
    <row r="51" spans="1:18" ht="15" x14ac:dyDescent="0.2">
      <c r="A51" s="1184" t="s">
        <v>147</v>
      </c>
      <c r="B51" s="1112" t="s">
        <v>141</v>
      </c>
      <c r="C51" s="1113"/>
      <c r="D51" s="1107" t="s">
        <v>140</v>
      </c>
      <c r="E51" s="1110" t="s">
        <v>40</v>
      </c>
      <c r="F51" s="1112" t="s">
        <v>41</v>
      </c>
      <c r="G51" s="1113"/>
      <c r="H51" s="754" t="s">
        <v>32</v>
      </c>
      <c r="I51" s="1098"/>
      <c r="J51" s="1182">
        <f>J53/$R$44</f>
        <v>0.31600962802465299</v>
      </c>
      <c r="K51" s="1183"/>
      <c r="L51" s="1182">
        <f>L53/$R$44</f>
        <v>0.22810147904955047</v>
      </c>
      <c r="M51" s="1183"/>
      <c r="N51" s="1182">
        <f>N53/$R$44</f>
        <v>0.17167147297216956</v>
      </c>
      <c r="O51" s="1183"/>
      <c r="P51" s="1182">
        <f>P53/$R$44</f>
        <v>0.21068771675441436</v>
      </c>
      <c r="Q51" s="1183"/>
      <c r="R51" s="83">
        <f>SUM(J51:Q51)</f>
        <v>0.92647029680078741</v>
      </c>
    </row>
    <row r="52" spans="1:18" ht="45.75" customHeight="1" x14ac:dyDescent="0.2">
      <c r="A52" s="1185"/>
      <c r="B52" s="1114"/>
      <c r="C52" s="1115"/>
      <c r="D52" s="1108"/>
      <c r="E52" s="1111"/>
      <c r="F52" s="1114"/>
      <c r="G52" s="1115"/>
      <c r="H52" s="754" t="s">
        <v>33</v>
      </c>
      <c r="I52" s="1098"/>
      <c r="J52" s="1182">
        <f>J54/$R$44</f>
        <v>0.48073150197184589</v>
      </c>
      <c r="K52" s="1183"/>
      <c r="L52" s="1182">
        <f>L54/$R$44</f>
        <v>0.23179533594044166</v>
      </c>
      <c r="M52" s="1183"/>
      <c r="N52" s="1182">
        <f>N54/$R$44</f>
        <v>0</v>
      </c>
      <c r="O52" s="1183"/>
      <c r="P52" s="1182">
        <f>P54/$R$44</f>
        <v>0</v>
      </c>
      <c r="Q52" s="1183"/>
      <c r="R52" s="82">
        <f>SUM(J52:P52)</f>
        <v>0.71252683791228755</v>
      </c>
    </row>
    <row r="53" spans="1:18" ht="36.75" customHeight="1" x14ac:dyDescent="0.2">
      <c r="A53" s="1185"/>
      <c r="B53" s="1114"/>
      <c r="C53" s="1115"/>
      <c r="D53" s="1108"/>
      <c r="E53" s="1110" t="s">
        <v>42</v>
      </c>
      <c r="F53" s="1114"/>
      <c r="G53" s="1115"/>
      <c r="H53" s="754" t="s">
        <v>34</v>
      </c>
      <c r="I53" s="1098"/>
      <c r="J53" s="1096">
        <v>1913514.14</v>
      </c>
      <c r="K53" s="1097"/>
      <c r="L53" s="1096">
        <v>1381209.2</v>
      </c>
      <c r="M53" s="1097"/>
      <c r="N53" s="1096">
        <v>1039511.97</v>
      </c>
      <c r="O53" s="1097"/>
      <c r="P53" s="1096">
        <v>1275764.69</v>
      </c>
      <c r="Q53" s="1097"/>
      <c r="R53" s="76">
        <f>SUM(J53:Q53)</f>
        <v>5610000</v>
      </c>
    </row>
    <row r="54" spans="1:18" ht="34.5" customHeight="1" x14ac:dyDescent="0.2">
      <c r="A54" s="1186"/>
      <c r="B54" s="1116"/>
      <c r="C54" s="1117"/>
      <c r="D54" s="1109"/>
      <c r="E54" s="1111"/>
      <c r="F54" s="1116"/>
      <c r="G54" s="1117"/>
      <c r="H54" s="754" t="s">
        <v>35</v>
      </c>
      <c r="I54" s="1098"/>
      <c r="J54" s="1099">
        <v>2910944.62</v>
      </c>
      <c r="K54" s="1100"/>
      <c r="L54" s="1101">
        <v>1403576.39</v>
      </c>
      <c r="M54" s="1102"/>
      <c r="N54" s="1103"/>
      <c r="O54" s="1100"/>
      <c r="P54" s="1104"/>
      <c r="Q54" s="1097"/>
      <c r="R54" s="75">
        <f>SUM(J54:Q54)</f>
        <v>4314521.01</v>
      </c>
    </row>
    <row r="55" spans="1:18" ht="17.25" customHeight="1" x14ac:dyDescent="0.2">
      <c r="A55" s="1175" t="s">
        <v>146</v>
      </c>
      <c r="B55" s="1176"/>
      <c r="C55" s="1176"/>
      <c r="D55" s="1176"/>
      <c r="E55" s="1176"/>
      <c r="F55" s="1176"/>
      <c r="G55" s="1176"/>
      <c r="H55" s="1176"/>
      <c r="I55" s="1176"/>
      <c r="J55" s="1176"/>
      <c r="K55" s="1176"/>
      <c r="L55" s="1177"/>
      <c r="M55" s="1177"/>
      <c r="N55" s="1176"/>
      <c r="O55" s="1176"/>
      <c r="P55" s="1176"/>
      <c r="Q55" s="1176"/>
      <c r="R55" s="1178"/>
    </row>
    <row r="56" spans="1:18" ht="32.25" customHeight="1" x14ac:dyDescent="0.2">
      <c r="A56" s="1179" t="s">
        <v>145</v>
      </c>
      <c r="B56" s="1180"/>
      <c r="C56" s="1180"/>
      <c r="D56" s="1180"/>
      <c r="E56" s="1181"/>
      <c r="F56" s="1116" t="s">
        <v>36</v>
      </c>
      <c r="G56" s="1167"/>
      <c r="H56" s="1117"/>
      <c r="I56" s="1116" t="s">
        <v>144</v>
      </c>
      <c r="J56" s="1167"/>
      <c r="K56" s="1167"/>
      <c r="L56" s="1117"/>
      <c r="M56" s="1116" t="s">
        <v>37</v>
      </c>
      <c r="N56" s="1167"/>
      <c r="O56" s="1117"/>
      <c r="P56" s="1168" t="s">
        <v>143</v>
      </c>
      <c r="Q56" s="1169"/>
      <c r="R56" s="1170"/>
    </row>
    <row r="57" spans="1:18" ht="33.75" customHeight="1" x14ac:dyDescent="0.2">
      <c r="A57" s="81" t="s">
        <v>24</v>
      </c>
      <c r="B57" s="1171" t="s">
        <v>25</v>
      </c>
      <c r="C57" s="1172"/>
      <c r="D57" s="80" t="s">
        <v>26</v>
      </c>
      <c r="E57" s="79" t="s">
        <v>27</v>
      </c>
      <c r="F57" s="1112" t="s">
        <v>28</v>
      </c>
      <c r="G57" s="1113"/>
      <c r="H57" s="1173"/>
      <c r="I57" s="1174"/>
      <c r="J57" s="1112" t="s">
        <v>19</v>
      </c>
      <c r="K57" s="1113"/>
      <c r="L57" s="1112" t="s">
        <v>20</v>
      </c>
      <c r="M57" s="1113"/>
      <c r="N57" s="1112" t="s">
        <v>21</v>
      </c>
      <c r="O57" s="1113"/>
      <c r="P57" s="1112" t="s">
        <v>22</v>
      </c>
      <c r="Q57" s="1113"/>
      <c r="R57" s="58" t="s">
        <v>38</v>
      </c>
    </row>
    <row r="58" spans="1:18" ht="22.5" customHeight="1" x14ac:dyDescent="0.2">
      <c r="A58" s="1155" t="s">
        <v>142</v>
      </c>
      <c r="B58" s="1112" t="s">
        <v>141</v>
      </c>
      <c r="C58" s="1113"/>
      <c r="D58" s="1107" t="s">
        <v>140</v>
      </c>
      <c r="E58" s="1110" t="s">
        <v>139</v>
      </c>
      <c r="F58" s="1112" t="s">
        <v>41</v>
      </c>
      <c r="G58" s="1113"/>
      <c r="H58" s="754" t="s">
        <v>32</v>
      </c>
      <c r="I58" s="1098"/>
      <c r="J58" s="1105">
        <f>J60/$R$44</f>
        <v>3.2335671253327695E-2</v>
      </c>
      <c r="K58" s="1106"/>
      <c r="L58" s="1105">
        <f>L60/$R$44</f>
        <v>1.689279698244826E-2</v>
      </c>
      <c r="M58" s="1106"/>
      <c r="N58" s="1105">
        <f>N60/$R$44</f>
        <v>1.1915268428666741E-2</v>
      </c>
      <c r="O58" s="1106"/>
      <c r="P58" s="1105">
        <f>P60/$R$44</f>
        <v>1.2385966534769885E-2</v>
      </c>
      <c r="Q58" s="1106"/>
      <c r="R58" s="78">
        <f>SUM(J58:Q58)</f>
        <v>7.3529703199212579E-2</v>
      </c>
    </row>
    <row r="59" spans="1:18" ht="31.5" customHeight="1" x14ac:dyDescent="0.2">
      <c r="A59" s="1156"/>
      <c r="B59" s="1114"/>
      <c r="C59" s="1115"/>
      <c r="D59" s="1108"/>
      <c r="E59" s="1111"/>
      <c r="F59" s="1114"/>
      <c r="G59" s="1115"/>
      <c r="H59" s="754" t="s">
        <v>33</v>
      </c>
      <c r="I59" s="1098"/>
      <c r="J59" s="1105">
        <f>J61/$R$44</f>
        <v>3.6637523863628854E-2</v>
      </c>
      <c r="K59" s="1106"/>
      <c r="L59" s="1105">
        <f>L61/$R$44</f>
        <v>1.7370079468361287E-2</v>
      </c>
      <c r="M59" s="1106"/>
      <c r="N59" s="1105">
        <f>N61/$R$44</f>
        <v>0</v>
      </c>
      <c r="O59" s="1106"/>
      <c r="P59" s="1105">
        <f>P61/$R$44</f>
        <v>0</v>
      </c>
      <c r="Q59" s="1106"/>
      <c r="R59" s="77">
        <f>SUM(J59:P59)</f>
        <v>5.4007603331990145E-2</v>
      </c>
    </row>
    <row r="60" spans="1:18" ht="22.5" customHeight="1" x14ac:dyDescent="0.2">
      <c r="A60" s="1156"/>
      <c r="B60" s="1114"/>
      <c r="C60" s="1115"/>
      <c r="D60" s="1108"/>
      <c r="E60" s="1110" t="s">
        <v>138</v>
      </c>
      <c r="F60" s="1114"/>
      <c r="G60" s="1115"/>
      <c r="H60" s="754" t="s">
        <v>34</v>
      </c>
      <c r="I60" s="1098"/>
      <c r="J60" s="1096">
        <v>195800.25</v>
      </c>
      <c r="K60" s="1097"/>
      <c r="L60" s="1096">
        <v>102289.94</v>
      </c>
      <c r="M60" s="1097"/>
      <c r="N60" s="1096">
        <v>72149.81</v>
      </c>
      <c r="O60" s="1097"/>
      <c r="P60" s="1096">
        <v>75000</v>
      </c>
      <c r="Q60" s="1097"/>
      <c r="R60" s="76">
        <f>SUM(J60:Q60)</f>
        <v>445240</v>
      </c>
    </row>
    <row r="61" spans="1:18" ht="34.5" customHeight="1" x14ac:dyDescent="0.2">
      <c r="A61" s="1157"/>
      <c r="B61" s="1116"/>
      <c r="C61" s="1117"/>
      <c r="D61" s="1109"/>
      <c r="E61" s="1111"/>
      <c r="F61" s="1116"/>
      <c r="G61" s="1117"/>
      <c r="H61" s="754" t="s">
        <v>35</v>
      </c>
      <c r="I61" s="1098"/>
      <c r="J61" s="1099">
        <v>221849</v>
      </c>
      <c r="K61" s="1100"/>
      <c r="L61" s="1101">
        <v>105180</v>
      </c>
      <c r="M61" s="1102"/>
      <c r="N61" s="1103"/>
      <c r="O61" s="1100"/>
      <c r="P61" s="1104"/>
      <c r="Q61" s="1097"/>
      <c r="R61" s="75">
        <f>SUM(J61:Q61)</f>
        <v>327029</v>
      </c>
    </row>
    <row r="62" spans="1:18" ht="48.75" customHeight="1" x14ac:dyDescent="0.2">
      <c r="A62" s="74" t="s">
        <v>137</v>
      </c>
      <c r="B62" s="73"/>
      <c r="C62" s="72"/>
      <c r="D62" s="71"/>
      <c r="E62" s="70" t="s">
        <v>136</v>
      </c>
      <c r="F62" s="69"/>
      <c r="G62" s="69"/>
      <c r="H62" s="68"/>
      <c r="I62" s="68"/>
      <c r="J62" s="63"/>
      <c r="K62" s="65"/>
      <c r="L62" s="67"/>
      <c r="M62" s="66"/>
      <c r="N62" s="63"/>
      <c r="O62" s="65"/>
      <c r="P62" s="64"/>
      <c r="Q62" s="63"/>
      <c r="R62" s="62"/>
    </row>
    <row r="63" spans="1:18" ht="12.75" customHeight="1" x14ac:dyDescent="0.2">
      <c r="A63" s="1158" t="s">
        <v>135</v>
      </c>
      <c r="B63" s="1159"/>
      <c r="C63" s="1160"/>
      <c r="D63" s="61"/>
      <c r="E63" s="1137" t="s">
        <v>134</v>
      </c>
      <c r="F63" s="1138"/>
      <c r="G63" s="1138"/>
      <c r="H63" s="1138"/>
      <c r="I63" s="1138"/>
      <c r="J63" s="1138"/>
      <c r="K63" s="1139"/>
      <c r="L63" s="1093">
        <v>44927</v>
      </c>
      <c r="M63" s="1094"/>
      <c r="N63" s="1094"/>
      <c r="O63" s="1095"/>
      <c r="P63" s="1093">
        <v>45291</v>
      </c>
      <c r="Q63" s="1094"/>
      <c r="R63" s="1095"/>
    </row>
    <row r="64" spans="1:18" ht="12.75" customHeight="1" x14ac:dyDescent="0.2">
      <c r="A64" s="1161"/>
      <c r="B64" s="1162"/>
      <c r="C64" s="1163"/>
      <c r="D64" s="61"/>
      <c r="E64" s="1137" t="s">
        <v>133</v>
      </c>
      <c r="F64" s="1138"/>
      <c r="G64" s="1138"/>
      <c r="H64" s="1138"/>
      <c r="I64" s="1138"/>
      <c r="J64" s="1138"/>
      <c r="K64" s="1139"/>
      <c r="L64" s="1093">
        <v>44927</v>
      </c>
      <c r="M64" s="1094"/>
      <c r="N64" s="1094"/>
      <c r="O64" s="1095"/>
      <c r="P64" s="1093">
        <v>45291</v>
      </c>
      <c r="Q64" s="1094"/>
      <c r="R64" s="1095"/>
    </row>
    <row r="65" spans="1:18" ht="12.75" customHeight="1" x14ac:dyDescent="0.2">
      <c r="A65" s="1161"/>
      <c r="B65" s="1162"/>
      <c r="C65" s="1163"/>
      <c r="D65" s="61"/>
      <c r="E65" s="1137" t="s">
        <v>132</v>
      </c>
      <c r="F65" s="1138"/>
      <c r="G65" s="1138"/>
      <c r="H65" s="1138"/>
      <c r="I65" s="1138"/>
      <c r="J65" s="1138"/>
      <c r="K65" s="1139"/>
      <c r="L65" s="1093">
        <v>44927</v>
      </c>
      <c r="M65" s="1094"/>
      <c r="N65" s="1094"/>
      <c r="O65" s="1095"/>
      <c r="P65" s="1093">
        <v>45291</v>
      </c>
      <c r="Q65" s="1094"/>
      <c r="R65" s="1095"/>
    </row>
    <row r="66" spans="1:18" ht="14.25" customHeight="1" x14ac:dyDescent="0.2">
      <c r="A66" s="1161"/>
      <c r="B66" s="1162"/>
      <c r="C66" s="1163"/>
      <c r="D66" s="61"/>
      <c r="E66" s="1133" t="s">
        <v>131</v>
      </c>
      <c r="F66" s="1134"/>
      <c r="G66" s="1134"/>
      <c r="H66" s="1134"/>
      <c r="I66" s="1134"/>
      <c r="J66" s="1134"/>
      <c r="K66" s="1135"/>
      <c r="L66" s="1093">
        <v>44927</v>
      </c>
      <c r="M66" s="1094"/>
      <c r="N66" s="1094"/>
      <c r="O66" s="1095"/>
      <c r="P66" s="1093">
        <v>45291</v>
      </c>
      <c r="Q66" s="1094"/>
      <c r="R66" s="1095"/>
    </row>
    <row r="67" spans="1:18" ht="25.5" customHeight="1" x14ac:dyDescent="0.2">
      <c r="A67" s="1161"/>
      <c r="B67" s="1162"/>
      <c r="C67" s="1163"/>
      <c r="D67" s="61"/>
      <c r="E67" s="1133" t="s">
        <v>130</v>
      </c>
      <c r="F67" s="1134"/>
      <c r="G67" s="1134"/>
      <c r="H67" s="1134"/>
      <c r="I67" s="1134"/>
      <c r="J67" s="1134"/>
      <c r="K67" s="1135"/>
      <c r="L67" s="1093">
        <v>44927</v>
      </c>
      <c r="M67" s="1094"/>
      <c r="N67" s="1094"/>
      <c r="O67" s="1095"/>
      <c r="P67" s="1093">
        <v>45291</v>
      </c>
      <c r="Q67" s="1094"/>
      <c r="R67" s="1095"/>
    </row>
    <row r="68" spans="1:18" ht="12.75" customHeight="1" x14ac:dyDescent="0.2">
      <c r="A68" s="1164"/>
      <c r="B68" s="1165"/>
      <c r="C68" s="1166"/>
      <c r="D68" s="61"/>
      <c r="E68" s="1137" t="s">
        <v>129</v>
      </c>
      <c r="F68" s="1138"/>
      <c r="G68" s="1138"/>
      <c r="H68" s="1138"/>
      <c r="I68" s="1138"/>
      <c r="J68" s="1138"/>
      <c r="K68" s="1139"/>
      <c r="L68" s="1093">
        <v>44927</v>
      </c>
      <c r="M68" s="1094"/>
      <c r="N68" s="1094"/>
      <c r="O68" s="1095"/>
      <c r="P68" s="1093">
        <v>45291</v>
      </c>
      <c r="Q68" s="1094"/>
      <c r="R68" s="1095"/>
    </row>
    <row r="69" spans="1:18" ht="12.75" customHeight="1" x14ac:dyDescent="0.2">
      <c r="A69" s="1121" t="s">
        <v>128</v>
      </c>
      <c r="B69" s="1122"/>
      <c r="C69" s="1123"/>
      <c r="D69" s="61"/>
      <c r="E69" s="1133" t="s">
        <v>127</v>
      </c>
      <c r="F69" s="1134"/>
      <c r="G69" s="1134"/>
      <c r="H69" s="1134"/>
      <c r="I69" s="1134"/>
      <c r="J69" s="1134"/>
      <c r="K69" s="1135"/>
      <c r="L69" s="1093">
        <v>44927</v>
      </c>
      <c r="M69" s="1094"/>
      <c r="N69" s="1094"/>
      <c r="O69" s="1095"/>
      <c r="P69" s="1093">
        <v>45291</v>
      </c>
      <c r="Q69" s="1094"/>
      <c r="R69" s="1095"/>
    </row>
    <row r="70" spans="1:18" ht="12.75" customHeight="1" x14ac:dyDescent="0.2">
      <c r="A70" s="1124"/>
      <c r="B70" s="1125"/>
      <c r="C70" s="1126"/>
      <c r="D70" s="61"/>
      <c r="E70" s="1140" t="s">
        <v>126</v>
      </c>
      <c r="F70" s="1141"/>
      <c r="G70" s="1141"/>
      <c r="H70" s="1141"/>
      <c r="I70" s="1141"/>
      <c r="J70" s="1141"/>
      <c r="K70" s="1142"/>
      <c r="L70" s="1093">
        <v>44927</v>
      </c>
      <c r="M70" s="1094"/>
      <c r="N70" s="1094"/>
      <c r="O70" s="1095"/>
      <c r="P70" s="1093">
        <v>45291</v>
      </c>
      <c r="Q70" s="1094"/>
      <c r="R70" s="1095"/>
    </row>
    <row r="71" spans="1:18" ht="25.5" customHeight="1" x14ac:dyDescent="0.2">
      <c r="A71" s="1124"/>
      <c r="B71" s="1125"/>
      <c r="C71" s="1126"/>
      <c r="D71" s="61"/>
      <c r="E71" s="1133" t="s">
        <v>125</v>
      </c>
      <c r="F71" s="1134"/>
      <c r="G71" s="1134"/>
      <c r="H71" s="1134"/>
      <c r="I71" s="1134"/>
      <c r="J71" s="1134"/>
      <c r="K71" s="1135"/>
      <c r="L71" s="1093">
        <v>44927</v>
      </c>
      <c r="M71" s="1094"/>
      <c r="N71" s="1094"/>
      <c r="O71" s="1095"/>
      <c r="P71" s="1093">
        <v>45291</v>
      </c>
      <c r="Q71" s="1094"/>
      <c r="R71" s="1095"/>
    </row>
    <row r="72" spans="1:18" ht="12.75" customHeight="1" x14ac:dyDescent="0.2">
      <c r="A72" s="1124"/>
      <c r="B72" s="1125"/>
      <c r="C72" s="1126"/>
      <c r="D72" s="61"/>
      <c r="E72" s="1133" t="s">
        <v>124</v>
      </c>
      <c r="F72" s="1134"/>
      <c r="G72" s="1134"/>
      <c r="H72" s="1134"/>
      <c r="I72" s="1134"/>
      <c r="J72" s="1134"/>
      <c r="K72" s="1135"/>
      <c r="L72" s="1093">
        <v>44927</v>
      </c>
      <c r="M72" s="1094"/>
      <c r="N72" s="1094"/>
      <c r="O72" s="1095"/>
      <c r="P72" s="1093">
        <v>45291</v>
      </c>
      <c r="Q72" s="1094"/>
      <c r="R72" s="1095"/>
    </row>
    <row r="73" spans="1:18" ht="26.25" customHeight="1" x14ac:dyDescent="0.2">
      <c r="A73" s="1124"/>
      <c r="B73" s="1125"/>
      <c r="C73" s="1126"/>
      <c r="D73" s="61"/>
      <c r="E73" s="1130" t="s">
        <v>123</v>
      </c>
      <c r="F73" s="1131"/>
      <c r="G73" s="1131"/>
      <c r="H73" s="1131"/>
      <c r="I73" s="1131"/>
      <c r="J73" s="1131"/>
      <c r="K73" s="1132"/>
      <c r="L73" s="1093">
        <v>44927</v>
      </c>
      <c r="M73" s="1094"/>
      <c r="N73" s="1094"/>
      <c r="O73" s="1095"/>
      <c r="P73" s="1093">
        <v>45291</v>
      </c>
      <c r="Q73" s="1094"/>
      <c r="R73" s="1095"/>
    </row>
    <row r="74" spans="1:18" ht="25.5" customHeight="1" x14ac:dyDescent="0.2">
      <c r="A74" s="1127"/>
      <c r="B74" s="1128"/>
      <c r="C74" s="1129"/>
      <c r="D74" s="61"/>
      <c r="E74" s="1133" t="s">
        <v>122</v>
      </c>
      <c r="F74" s="1134"/>
      <c r="G74" s="1134"/>
      <c r="H74" s="1134"/>
      <c r="I74" s="1134"/>
      <c r="J74" s="1134"/>
      <c r="K74" s="1135"/>
      <c r="L74" s="1093">
        <v>44927</v>
      </c>
      <c r="M74" s="1094"/>
      <c r="N74" s="1094"/>
      <c r="O74" s="1095"/>
      <c r="P74" s="1093">
        <v>45291</v>
      </c>
      <c r="Q74" s="1094"/>
      <c r="R74" s="1095"/>
    </row>
    <row r="75" spans="1:18" ht="27.75" customHeight="1" x14ac:dyDescent="0.2">
      <c r="A75" s="1121" t="s">
        <v>121</v>
      </c>
      <c r="B75" s="1122"/>
      <c r="C75" s="1123"/>
      <c r="D75" s="61"/>
      <c r="E75" s="1133" t="s">
        <v>120</v>
      </c>
      <c r="F75" s="1134"/>
      <c r="G75" s="1134"/>
      <c r="H75" s="1134"/>
      <c r="I75" s="1134"/>
      <c r="J75" s="1134"/>
      <c r="K75" s="1135"/>
      <c r="L75" s="1093">
        <v>44927</v>
      </c>
      <c r="M75" s="1094"/>
      <c r="N75" s="1094"/>
      <c r="O75" s="1095"/>
      <c r="P75" s="1093">
        <v>45291</v>
      </c>
      <c r="Q75" s="1094"/>
      <c r="R75" s="1095"/>
    </row>
    <row r="76" spans="1:18" ht="27.75" customHeight="1" x14ac:dyDescent="0.2">
      <c r="A76" s="1124"/>
      <c r="B76" s="1125"/>
      <c r="C76" s="1126"/>
      <c r="D76" s="61"/>
      <c r="E76" s="1133" t="s">
        <v>119</v>
      </c>
      <c r="F76" s="1134"/>
      <c r="G76" s="1134"/>
      <c r="H76" s="1134"/>
      <c r="I76" s="1134"/>
      <c r="J76" s="1134"/>
      <c r="K76" s="1135"/>
      <c r="L76" s="1093">
        <v>44927</v>
      </c>
      <c r="M76" s="1094"/>
      <c r="N76" s="1094"/>
      <c r="O76" s="1095"/>
      <c r="P76" s="1093">
        <v>45291</v>
      </c>
      <c r="Q76" s="1094"/>
      <c r="R76" s="1095"/>
    </row>
    <row r="77" spans="1:18" ht="25.5" customHeight="1" x14ac:dyDescent="0.2">
      <c r="A77" s="1124"/>
      <c r="B77" s="1125"/>
      <c r="C77" s="1126"/>
      <c r="D77" s="61"/>
      <c r="E77" s="1133" t="s">
        <v>118</v>
      </c>
      <c r="F77" s="1134"/>
      <c r="G77" s="1134"/>
      <c r="H77" s="1134"/>
      <c r="I77" s="1134"/>
      <c r="J77" s="1134"/>
      <c r="K77" s="1135"/>
      <c r="L77" s="1093">
        <v>44927</v>
      </c>
      <c r="M77" s="1094"/>
      <c r="N77" s="1094"/>
      <c r="O77" s="1095"/>
      <c r="P77" s="1093">
        <v>45291</v>
      </c>
      <c r="Q77" s="1094"/>
      <c r="R77" s="1095"/>
    </row>
    <row r="78" spans="1:18" ht="12.75" customHeight="1" x14ac:dyDescent="0.2">
      <c r="A78" s="1121" t="s">
        <v>117</v>
      </c>
      <c r="B78" s="1122"/>
      <c r="C78" s="1123"/>
      <c r="D78" s="61"/>
      <c r="E78" s="1133" t="s">
        <v>116</v>
      </c>
      <c r="F78" s="1134"/>
      <c r="G78" s="1134"/>
      <c r="H78" s="1134"/>
      <c r="I78" s="1134"/>
      <c r="J78" s="1134"/>
      <c r="K78" s="1135"/>
      <c r="L78" s="1093">
        <v>44927</v>
      </c>
      <c r="M78" s="1094"/>
      <c r="N78" s="1094"/>
      <c r="O78" s="1095"/>
      <c r="P78" s="1093">
        <v>45291</v>
      </c>
      <c r="Q78" s="1094"/>
      <c r="R78" s="1095"/>
    </row>
    <row r="79" spans="1:18" ht="12.75" customHeight="1" x14ac:dyDescent="0.2">
      <c r="A79" s="1124"/>
      <c r="B79" s="1125"/>
      <c r="C79" s="1126"/>
      <c r="D79" s="61"/>
      <c r="E79" s="1133" t="s">
        <v>115</v>
      </c>
      <c r="F79" s="1134"/>
      <c r="G79" s="1134"/>
      <c r="H79" s="1134"/>
      <c r="I79" s="1134"/>
      <c r="J79" s="1134"/>
      <c r="K79" s="1135"/>
      <c r="L79" s="1093">
        <v>44927</v>
      </c>
      <c r="M79" s="1094"/>
      <c r="N79" s="1094"/>
      <c r="O79" s="1095"/>
      <c r="P79" s="1093">
        <v>45291</v>
      </c>
      <c r="Q79" s="1094"/>
      <c r="R79" s="1095"/>
    </row>
    <row r="80" spans="1:18" ht="12.75" customHeight="1" x14ac:dyDescent="0.2">
      <c r="A80" s="1124"/>
      <c r="B80" s="1125"/>
      <c r="C80" s="1126"/>
      <c r="D80" s="61"/>
      <c r="E80" s="1140" t="s">
        <v>114</v>
      </c>
      <c r="F80" s="1141"/>
      <c r="G80" s="1141"/>
      <c r="H80" s="1141"/>
      <c r="I80" s="1141"/>
      <c r="J80" s="1141"/>
      <c r="K80" s="1142"/>
      <c r="L80" s="1093">
        <v>44927</v>
      </c>
      <c r="M80" s="1094"/>
      <c r="N80" s="1094"/>
      <c r="O80" s="1095"/>
      <c r="P80" s="1093">
        <v>45291</v>
      </c>
      <c r="Q80" s="1094"/>
      <c r="R80" s="1095"/>
    </row>
    <row r="81" spans="1:18" ht="12.75" customHeight="1" x14ac:dyDescent="0.2">
      <c r="A81" s="1124"/>
      <c r="B81" s="1125"/>
      <c r="C81" s="1126"/>
      <c r="D81" s="61"/>
      <c r="E81" s="1130" t="s">
        <v>113</v>
      </c>
      <c r="F81" s="1131"/>
      <c r="G81" s="1131"/>
      <c r="H81" s="1131"/>
      <c r="I81" s="1131"/>
      <c r="J81" s="1131"/>
      <c r="K81" s="1132"/>
      <c r="L81" s="1093">
        <v>44927</v>
      </c>
      <c r="M81" s="1094"/>
      <c r="N81" s="1094"/>
      <c r="O81" s="1095"/>
      <c r="P81" s="1093">
        <v>45291</v>
      </c>
      <c r="Q81" s="1094"/>
      <c r="R81" s="1095"/>
    </row>
    <row r="82" spans="1:18" ht="12.75" customHeight="1" x14ac:dyDescent="0.2">
      <c r="A82" s="1124"/>
      <c r="B82" s="1125"/>
      <c r="C82" s="1126"/>
      <c r="D82" s="61"/>
      <c r="E82" s="1133" t="s">
        <v>112</v>
      </c>
      <c r="F82" s="1134"/>
      <c r="G82" s="1134"/>
      <c r="H82" s="1134"/>
      <c r="I82" s="1134"/>
      <c r="J82" s="1134"/>
      <c r="K82" s="1135"/>
      <c r="L82" s="1093">
        <v>44927</v>
      </c>
      <c r="M82" s="1094"/>
      <c r="N82" s="1094"/>
      <c r="O82" s="1095"/>
      <c r="P82" s="1093">
        <v>45291</v>
      </c>
      <c r="Q82" s="1094"/>
      <c r="R82" s="1095"/>
    </row>
    <row r="83" spans="1:18" ht="12.75" customHeight="1" x14ac:dyDescent="0.2">
      <c r="A83" s="1124"/>
      <c r="B83" s="1125"/>
      <c r="C83" s="1126"/>
      <c r="D83" s="61"/>
      <c r="E83" s="1133" t="s">
        <v>111</v>
      </c>
      <c r="F83" s="1134"/>
      <c r="G83" s="1134"/>
      <c r="H83" s="1134"/>
      <c r="I83" s="1134"/>
      <c r="J83" s="1134"/>
      <c r="K83" s="1135"/>
      <c r="L83" s="1093">
        <v>44927</v>
      </c>
      <c r="M83" s="1094"/>
      <c r="N83" s="1094"/>
      <c r="O83" s="1095"/>
      <c r="P83" s="1093">
        <v>45291</v>
      </c>
      <c r="Q83" s="1094"/>
      <c r="R83" s="1095"/>
    </row>
    <row r="84" spans="1:18" ht="12.75" customHeight="1" x14ac:dyDescent="0.2">
      <c r="A84" s="1121" t="s">
        <v>110</v>
      </c>
      <c r="B84" s="1122"/>
      <c r="C84" s="1123"/>
      <c r="D84" s="61"/>
      <c r="E84" s="1136" t="s">
        <v>109</v>
      </c>
      <c r="F84" s="1136"/>
      <c r="G84" s="1136"/>
      <c r="H84" s="1136"/>
      <c r="I84" s="1136"/>
      <c r="J84" s="1136"/>
      <c r="K84" s="1136"/>
      <c r="L84" s="1093">
        <v>44927</v>
      </c>
      <c r="M84" s="1094"/>
      <c r="N84" s="1094"/>
      <c r="O84" s="1095"/>
      <c r="P84" s="1093">
        <v>45291</v>
      </c>
      <c r="Q84" s="1094"/>
      <c r="R84" s="1095"/>
    </row>
    <row r="85" spans="1:18" ht="12.75" customHeight="1" x14ac:dyDescent="0.2">
      <c r="A85" s="1124"/>
      <c r="B85" s="1125"/>
      <c r="C85" s="1126"/>
      <c r="D85" s="61"/>
      <c r="E85" s="1118" t="s">
        <v>108</v>
      </c>
      <c r="F85" s="1119"/>
      <c r="G85" s="1119"/>
      <c r="H85" s="1119"/>
      <c r="I85" s="1119"/>
      <c r="J85" s="1119"/>
      <c r="K85" s="1120"/>
      <c r="L85" s="1093">
        <v>44927</v>
      </c>
      <c r="M85" s="1094"/>
      <c r="N85" s="1094"/>
      <c r="O85" s="1095"/>
      <c r="P85" s="1093">
        <v>45291</v>
      </c>
      <c r="Q85" s="1094"/>
      <c r="R85" s="1095"/>
    </row>
    <row r="86" spans="1:18" ht="12.75" customHeight="1" x14ac:dyDescent="0.2">
      <c r="A86" s="1124"/>
      <c r="B86" s="1125"/>
      <c r="C86" s="1126"/>
      <c r="D86" s="61"/>
      <c r="E86" s="1118" t="s">
        <v>107</v>
      </c>
      <c r="F86" s="1119"/>
      <c r="G86" s="1119"/>
      <c r="H86" s="1119"/>
      <c r="I86" s="1119"/>
      <c r="J86" s="1119"/>
      <c r="K86" s="1120"/>
      <c r="L86" s="1093">
        <v>44927</v>
      </c>
      <c r="M86" s="1094"/>
      <c r="N86" s="1094"/>
      <c r="O86" s="1095"/>
      <c r="P86" s="1093">
        <v>45291</v>
      </c>
      <c r="Q86" s="1094"/>
      <c r="R86" s="1095"/>
    </row>
    <row r="87" spans="1:18" ht="12.75" customHeight="1" x14ac:dyDescent="0.2">
      <c r="A87" s="1124"/>
      <c r="B87" s="1125"/>
      <c r="C87" s="1126"/>
      <c r="D87" s="61"/>
      <c r="E87" s="1136" t="s">
        <v>106</v>
      </c>
      <c r="F87" s="1136"/>
      <c r="G87" s="1136"/>
      <c r="H87" s="1136"/>
      <c r="I87" s="1136"/>
      <c r="J87" s="1136"/>
      <c r="K87" s="1136"/>
      <c r="L87" s="1093">
        <v>44927</v>
      </c>
      <c r="M87" s="1094"/>
      <c r="N87" s="1094"/>
      <c r="O87" s="1095"/>
      <c r="P87" s="1093">
        <v>45291</v>
      </c>
      <c r="Q87" s="1094"/>
      <c r="R87" s="1095"/>
    </row>
    <row r="88" spans="1:18" ht="12.75" customHeight="1" x14ac:dyDescent="0.2">
      <c r="A88" s="1124"/>
      <c r="B88" s="1125"/>
      <c r="C88" s="1126"/>
      <c r="D88" s="61"/>
      <c r="E88" s="1118" t="s">
        <v>105</v>
      </c>
      <c r="F88" s="1119"/>
      <c r="G88" s="1119"/>
      <c r="H88" s="1119"/>
      <c r="I88" s="1119"/>
      <c r="J88" s="1119"/>
      <c r="K88" s="1120"/>
      <c r="L88" s="1093">
        <v>44927</v>
      </c>
      <c r="M88" s="1094"/>
      <c r="N88" s="1094"/>
      <c r="O88" s="1095"/>
      <c r="P88" s="1093">
        <v>45291</v>
      </c>
      <c r="Q88" s="1094"/>
      <c r="R88" s="1095"/>
    </row>
    <row r="89" spans="1:18" ht="12.75" customHeight="1" x14ac:dyDescent="0.2">
      <c r="A89" s="1124"/>
      <c r="B89" s="1125"/>
      <c r="C89" s="1126"/>
      <c r="D89" s="61"/>
      <c r="E89" s="1118" t="s">
        <v>104</v>
      </c>
      <c r="F89" s="1119"/>
      <c r="G89" s="1119"/>
      <c r="H89" s="1119"/>
      <c r="I89" s="1119"/>
      <c r="J89" s="1119"/>
      <c r="K89" s="1120"/>
      <c r="L89" s="1093">
        <v>44927</v>
      </c>
      <c r="M89" s="1094"/>
      <c r="N89" s="1094"/>
      <c r="O89" s="1095"/>
      <c r="P89" s="1093">
        <v>45291</v>
      </c>
      <c r="Q89" s="1094"/>
      <c r="R89" s="1095"/>
    </row>
    <row r="90" spans="1:18" ht="12.75" customHeight="1" x14ac:dyDescent="0.2">
      <c r="A90" s="1124"/>
      <c r="B90" s="1125"/>
      <c r="C90" s="1126"/>
      <c r="D90" s="61"/>
      <c r="E90" s="1136" t="s">
        <v>103</v>
      </c>
      <c r="F90" s="1136"/>
      <c r="G90" s="1136"/>
      <c r="H90" s="1136"/>
      <c r="I90" s="1136"/>
      <c r="J90" s="1136"/>
      <c r="K90" s="1136"/>
      <c r="L90" s="1093">
        <v>44927</v>
      </c>
      <c r="M90" s="1094"/>
      <c r="N90" s="1094"/>
      <c r="O90" s="1095"/>
      <c r="P90" s="1093">
        <v>45291</v>
      </c>
      <c r="Q90" s="1094"/>
      <c r="R90" s="1095"/>
    </row>
    <row r="91" spans="1:18" ht="12.75" customHeight="1" x14ac:dyDescent="0.2">
      <c r="A91" s="1127"/>
      <c r="B91" s="1128"/>
      <c r="C91" s="1129"/>
      <c r="D91" s="61"/>
      <c r="E91" s="1118" t="s">
        <v>102</v>
      </c>
      <c r="F91" s="1119"/>
      <c r="G91" s="1119"/>
      <c r="H91" s="1119"/>
      <c r="I91" s="1119"/>
      <c r="J91" s="1119"/>
      <c r="K91" s="1120"/>
      <c r="L91" s="1093">
        <v>44927</v>
      </c>
      <c r="M91" s="1094"/>
      <c r="N91" s="1094"/>
      <c r="O91" s="1095"/>
      <c r="P91" s="1093">
        <v>45291</v>
      </c>
      <c r="Q91" s="1094"/>
      <c r="R91" s="1095"/>
    </row>
    <row r="92" spans="1:18" ht="38.25" customHeight="1" x14ac:dyDescent="0.2">
      <c r="A92" s="1152" t="s">
        <v>47</v>
      </c>
      <c r="B92" s="1153"/>
      <c r="C92" s="1154"/>
      <c r="D92" s="60" t="s">
        <v>48</v>
      </c>
      <c r="E92" s="1152" t="s">
        <v>49</v>
      </c>
      <c r="F92" s="1153"/>
      <c r="G92" s="1153"/>
      <c r="H92" s="1153"/>
      <c r="I92" s="1153"/>
      <c r="J92" s="1153"/>
      <c r="K92" s="1154"/>
      <c r="L92" s="1152" t="s">
        <v>48</v>
      </c>
      <c r="M92" s="1153"/>
      <c r="N92" s="1153"/>
      <c r="O92" s="1153"/>
      <c r="P92" s="1153"/>
      <c r="Q92" s="1153"/>
      <c r="R92" s="1154"/>
    </row>
    <row r="93" spans="1:18" ht="12.75" customHeight="1" x14ac:dyDescent="0.2">
      <c r="A93" s="1137" t="s">
        <v>101</v>
      </c>
      <c r="B93" s="1138"/>
      <c r="C93" s="1139"/>
      <c r="D93" s="59"/>
      <c r="E93" s="1137" t="s">
        <v>100</v>
      </c>
      <c r="F93" s="1138"/>
      <c r="G93" s="1138"/>
      <c r="H93" s="1138"/>
      <c r="I93" s="1138"/>
      <c r="J93" s="1138"/>
      <c r="K93" s="1139"/>
      <c r="L93" s="1143"/>
      <c r="M93" s="1144"/>
      <c r="N93" s="1144"/>
      <c r="O93" s="1144"/>
      <c r="P93" s="1144"/>
      <c r="Q93" s="1144"/>
      <c r="R93" s="1145"/>
    </row>
    <row r="94" spans="1:18" ht="12.75" customHeight="1" x14ac:dyDescent="0.2">
      <c r="A94" s="1137"/>
      <c r="B94" s="1138"/>
      <c r="C94" s="1139"/>
      <c r="D94" s="59"/>
      <c r="E94" s="1137" t="s">
        <v>99</v>
      </c>
      <c r="F94" s="1138"/>
      <c r="G94" s="1138"/>
      <c r="H94" s="1138"/>
      <c r="I94" s="1138"/>
      <c r="J94" s="1138"/>
      <c r="K94" s="1139"/>
      <c r="L94" s="1143"/>
      <c r="M94" s="1144"/>
      <c r="N94" s="1144"/>
      <c r="O94" s="1144"/>
      <c r="P94" s="1144"/>
      <c r="Q94" s="1144"/>
      <c r="R94" s="1145"/>
    </row>
    <row r="95" spans="1:18" ht="15" x14ac:dyDescent="0.2">
      <c r="A95" s="1137"/>
      <c r="B95" s="1138"/>
      <c r="C95" s="1139"/>
      <c r="D95" s="59"/>
      <c r="E95" s="1137"/>
      <c r="F95" s="1138"/>
      <c r="G95" s="1138"/>
      <c r="H95" s="1138"/>
      <c r="I95" s="1138"/>
      <c r="J95" s="1138"/>
      <c r="K95" s="1139"/>
      <c r="L95" s="1143"/>
      <c r="M95" s="1144"/>
      <c r="N95" s="1144"/>
      <c r="O95" s="1144"/>
      <c r="P95" s="1144"/>
      <c r="Q95" s="1144"/>
      <c r="R95" s="1145"/>
    </row>
    <row r="96" spans="1:18" ht="15" x14ac:dyDescent="0.2">
      <c r="A96" s="1137"/>
      <c r="B96" s="1138"/>
      <c r="C96" s="1139"/>
      <c r="D96" s="59"/>
      <c r="E96" s="1137"/>
      <c r="F96" s="1138"/>
      <c r="G96" s="1138"/>
      <c r="H96" s="1138"/>
      <c r="I96" s="1138"/>
      <c r="J96" s="1138"/>
      <c r="K96" s="1139"/>
      <c r="L96" s="1143"/>
      <c r="M96" s="1144"/>
      <c r="N96" s="1144"/>
      <c r="O96" s="1144"/>
      <c r="P96" s="1144"/>
      <c r="Q96" s="1144"/>
      <c r="R96" s="1145"/>
    </row>
    <row r="97" spans="1:18" ht="15" x14ac:dyDescent="0.2">
      <c r="A97" s="1137"/>
      <c r="B97" s="1138"/>
      <c r="C97" s="1139"/>
      <c r="D97" s="59"/>
      <c r="E97" s="1137"/>
      <c r="F97" s="1138"/>
      <c r="G97" s="1138"/>
      <c r="H97" s="1138"/>
      <c r="I97" s="1138"/>
      <c r="J97" s="1138"/>
      <c r="K97" s="1139"/>
      <c r="L97" s="1143"/>
      <c r="M97" s="1144"/>
      <c r="N97" s="1144"/>
      <c r="O97" s="1144"/>
      <c r="P97" s="1144"/>
      <c r="Q97" s="1144"/>
      <c r="R97" s="1145"/>
    </row>
    <row r="98" spans="1:18" ht="15" x14ac:dyDescent="0.2">
      <c r="A98" s="1146"/>
      <c r="B98" s="1147"/>
      <c r="C98" s="1147"/>
      <c r="D98" s="1147"/>
      <c r="E98" s="1147"/>
      <c r="F98" s="1147"/>
      <c r="G98" s="1147"/>
      <c r="H98" s="1147"/>
      <c r="I98" s="1147"/>
      <c r="J98" s="1147"/>
      <c r="K98" s="1147"/>
      <c r="L98" s="1147"/>
      <c r="M98" s="1147"/>
      <c r="N98" s="1147"/>
      <c r="O98" s="1147"/>
      <c r="P98" s="1147"/>
      <c r="Q98" s="1147"/>
      <c r="R98" s="1148"/>
    </row>
    <row r="99" spans="1:18" ht="16.5" customHeight="1" x14ac:dyDescent="0.2">
      <c r="A99" s="1149" t="s">
        <v>50</v>
      </c>
      <c r="B99" s="58" t="s">
        <v>51</v>
      </c>
      <c r="C99" s="1076" t="s">
        <v>98</v>
      </c>
      <c r="D99" s="1076"/>
      <c r="E99" s="1076"/>
      <c r="F99" s="1076"/>
      <c r="G99" s="1076"/>
      <c r="H99" s="1076"/>
      <c r="I99" s="1076"/>
      <c r="J99" s="1076"/>
      <c r="K99" s="1076"/>
      <c r="L99" s="1076"/>
      <c r="M99" s="1076"/>
      <c r="N99" s="1076"/>
      <c r="O99" s="1076"/>
      <c r="P99" s="1076"/>
      <c r="Q99" s="1076"/>
      <c r="R99" s="1076"/>
    </row>
    <row r="100" spans="1:18" ht="16.5" customHeight="1" x14ac:dyDescent="0.2">
      <c r="A100" s="1150"/>
      <c r="B100" s="58" t="s">
        <v>52</v>
      </c>
      <c r="C100" s="1076" t="s">
        <v>97</v>
      </c>
      <c r="D100" s="1076"/>
      <c r="E100" s="1076"/>
      <c r="F100" s="1076"/>
      <c r="G100" s="1076"/>
      <c r="H100" s="1076"/>
      <c r="I100" s="1076"/>
      <c r="J100" s="1076"/>
      <c r="K100" s="1076"/>
      <c r="L100" s="1076"/>
      <c r="M100" s="1076"/>
      <c r="N100" s="1076"/>
      <c r="O100" s="1076"/>
      <c r="P100" s="1076"/>
      <c r="Q100" s="1076"/>
      <c r="R100" s="1076"/>
    </row>
    <row r="101" spans="1:18" x14ac:dyDescent="0.2">
      <c r="A101" s="1150"/>
      <c r="B101" s="1149" t="s">
        <v>53</v>
      </c>
      <c r="C101" s="1076" t="s">
        <v>96</v>
      </c>
      <c r="D101" s="1076"/>
      <c r="E101" s="1076"/>
      <c r="F101" s="1076"/>
      <c r="G101" s="1076"/>
      <c r="H101" s="1076"/>
      <c r="I101" s="1076"/>
      <c r="J101" s="1076"/>
      <c r="K101" s="1076"/>
      <c r="L101" s="1076"/>
      <c r="M101" s="1076"/>
      <c r="N101" s="1076"/>
      <c r="O101" s="1076"/>
      <c r="P101" s="1076"/>
      <c r="Q101" s="1076"/>
      <c r="R101" s="1076"/>
    </row>
    <row r="102" spans="1:18" x14ac:dyDescent="0.2">
      <c r="A102" s="1151"/>
      <c r="B102" s="1151"/>
      <c r="C102" s="1076"/>
      <c r="D102" s="1076"/>
      <c r="E102" s="1076"/>
      <c r="F102" s="1076"/>
      <c r="G102" s="1076"/>
      <c r="H102" s="1076"/>
      <c r="I102" s="1076"/>
      <c r="J102" s="1076"/>
      <c r="K102" s="1076"/>
      <c r="L102" s="1076"/>
      <c r="M102" s="1076"/>
      <c r="N102" s="1076"/>
      <c r="O102" s="1076"/>
      <c r="P102" s="1076"/>
      <c r="Q102" s="1076"/>
      <c r="R102" s="1076"/>
    </row>
    <row r="104" spans="1:18" x14ac:dyDescent="0.2">
      <c r="A104" s="57" t="s">
        <v>54</v>
      </c>
    </row>
    <row r="106" spans="1:18" x14ac:dyDescent="0.2">
      <c r="A106" s="56" t="s">
        <v>55</v>
      </c>
      <c r="B106" s="56">
        <v>1000</v>
      </c>
      <c r="C106" s="56">
        <v>2000</v>
      </c>
      <c r="D106" s="56">
        <v>3000</v>
      </c>
      <c r="E106" s="56">
        <v>4000</v>
      </c>
      <c r="F106" s="695">
        <v>5000</v>
      </c>
      <c r="G106" s="695"/>
      <c r="H106" s="695"/>
      <c r="I106" s="695">
        <v>6000</v>
      </c>
      <c r="J106" s="695"/>
      <c r="K106" s="706"/>
      <c r="L106" s="706">
        <v>7000</v>
      </c>
      <c r="M106" s="707"/>
      <c r="N106" s="708"/>
      <c r="O106" s="709" t="s">
        <v>56</v>
      </c>
      <c r="P106" s="696"/>
      <c r="Q106" s="696"/>
    </row>
    <row r="107" spans="1:18" ht="15" x14ac:dyDescent="0.25">
      <c r="A107" s="54" t="s">
        <v>95</v>
      </c>
      <c r="B107" s="52">
        <v>3000000</v>
      </c>
      <c r="C107" s="52">
        <v>500000</v>
      </c>
      <c r="D107" s="52">
        <v>1785000</v>
      </c>
      <c r="E107" s="52">
        <v>325000</v>
      </c>
      <c r="F107" s="641">
        <v>0</v>
      </c>
      <c r="G107" s="642"/>
      <c r="H107" s="643"/>
      <c r="I107" s="641">
        <v>0</v>
      </c>
      <c r="J107" s="642"/>
      <c r="K107" s="642"/>
      <c r="L107" s="641">
        <v>0</v>
      </c>
      <c r="M107" s="642"/>
      <c r="N107" s="643"/>
      <c r="O107" s="702">
        <f>SUM(B107:N107)</f>
        <v>5610000</v>
      </c>
      <c r="P107" s="703"/>
      <c r="Q107" s="704"/>
    </row>
    <row r="108" spans="1:18" ht="26.25" x14ac:dyDescent="0.25">
      <c r="A108" s="55" t="s">
        <v>94</v>
      </c>
      <c r="B108" s="52">
        <v>300000</v>
      </c>
      <c r="C108" s="52">
        <v>95240</v>
      </c>
      <c r="D108" s="52">
        <v>50000</v>
      </c>
      <c r="E108" s="52">
        <v>0</v>
      </c>
      <c r="F108" s="641">
        <v>0</v>
      </c>
      <c r="G108" s="642"/>
      <c r="H108" s="643"/>
      <c r="I108" s="641">
        <v>0</v>
      </c>
      <c r="J108" s="642"/>
      <c r="K108" s="642"/>
      <c r="L108" s="641">
        <v>0</v>
      </c>
      <c r="M108" s="642"/>
      <c r="N108" s="643"/>
      <c r="O108" s="702">
        <f>SUM(B108:N108)</f>
        <v>445240</v>
      </c>
      <c r="P108" s="703"/>
      <c r="Q108" s="704"/>
    </row>
    <row r="109" spans="1:18" ht="15" x14ac:dyDescent="0.25">
      <c r="A109" s="54" t="s">
        <v>93</v>
      </c>
      <c r="B109" s="52"/>
      <c r="C109" s="52"/>
      <c r="D109" s="52"/>
      <c r="E109" s="52"/>
      <c r="F109" s="641"/>
      <c r="G109" s="642"/>
      <c r="H109" s="643"/>
      <c r="I109" s="641"/>
      <c r="J109" s="642"/>
      <c r="K109" s="642"/>
      <c r="L109" s="641"/>
      <c r="M109" s="642"/>
      <c r="N109" s="643"/>
      <c r="O109" s="702"/>
      <c r="P109" s="703"/>
      <c r="Q109" s="704"/>
    </row>
    <row r="110" spans="1:18" ht="15" x14ac:dyDescent="0.25">
      <c r="A110" s="53"/>
      <c r="B110" s="52"/>
      <c r="C110" s="52"/>
      <c r="D110" s="52"/>
      <c r="E110" s="52"/>
      <c r="F110" s="641"/>
      <c r="G110" s="642"/>
      <c r="H110" s="643"/>
      <c r="I110" s="641"/>
      <c r="J110" s="642"/>
      <c r="K110" s="642"/>
      <c r="L110" s="641"/>
      <c r="M110" s="642"/>
      <c r="N110" s="643"/>
      <c r="O110" s="695"/>
      <c r="P110" s="696"/>
      <c r="Q110" s="696"/>
    </row>
    <row r="111" spans="1:18" ht="15" x14ac:dyDescent="0.25">
      <c r="B111" s="51">
        <f>SUM(B107:B110)</f>
        <v>3300000</v>
      </c>
      <c r="C111" s="51">
        <f>SUM(C107:C110)</f>
        <v>595240</v>
      </c>
      <c r="D111" s="51">
        <f>SUM(D107:D110)</f>
        <v>1835000</v>
      </c>
      <c r="E111" s="51">
        <f>SUM(E107:E110)</f>
        <v>325000</v>
      </c>
      <c r="F111" s="1077">
        <f>SUM(F107:F110)</f>
        <v>0</v>
      </c>
      <c r="G111" s="1077"/>
      <c r="H111" s="1077"/>
      <c r="I111" s="1077">
        <f>SUM(I107:I110)</f>
        <v>0</v>
      </c>
      <c r="J111" s="1077"/>
      <c r="K111" s="1077"/>
      <c r="L111" s="1077">
        <f>SUM(L107:L110)</f>
        <v>0</v>
      </c>
      <c r="M111" s="1077"/>
      <c r="N111" s="1077"/>
      <c r="O111" s="705">
        <f>SUM(O107:O110)</f>
        <v>6055240</v>
      </c>
      <c r="P111" s="705"/>
      <c r="Q111" s="705"/>
    </row>
    <row r="115" spans="3:3" ht="20.25" x14ac:dyDescent="0.3">
      <c r="C115" s="50"/>
    </row>
  </sheetData>
  <mergeCells count="298">
    <mergeCell ref="E66:K66"/>
    <mergeCell ref="L66:O66"/>
    <mergeCell ref="P66:R66"/>
    <mergeCell ref="E67:K67"/>
    <mergeCell ref="P52:Q52"/>
    <mergeCell ref="E72:K72"/>
    <mergeCell ref="P70:R70"/>
    <mergeCell ref="L71:O71"/>
    <mergeCell ref="P71:R71"/>
    <mergeCell ref="L72:O72"/>
    <mergeCell ref="P72:R72"/>
    <mergeCell ref="L67:O67"/>
    <mergeCell ref="P67:R67"/>
    <mergeCell ref="E63:K63"/>
    <mergeCell ref="A39:R39"/>
    <mergeCell ref="A40:G40"/>
    <mergeCell ref="H40:I41"/>
    <mergeCell ref="J40:K41"/>
    <mergeCell ref="L40:M41"/>
    <mergeCell ref="N40:O41"/>
    <mergeCell ref="B34:R34"/>
    <mergeCell ref="A26:B26"/>
    <mergeCell ref="F26:G26"/>
    <mergeCell ref="H26:J26"/>
    <mergeCell ref="K26:M26"/>
    <mergeCell ref="A27:R27"/>
    <mergeCell ref="A28:B28"/>
    <mergeCell ref="A30:B30"/>
    <mergeCell ref="E30:G30"/>
    <mergeCell ref="H30:R30"/>
    <mergeCell ref="A31:R31"/>
    <mergeCell ref="A32:A34"/>
    <mergeCell ref="B32:R33"/>
    <mergeCell ref="A1:R1"/>
    <mergeCell ref="A2:R2"/>
    <mergeCell ref="A3:R3"/>
    <mergeCell ref="A4:R4"/>
    <mergeCell ref="A5:R5"/>
    <mergeCell ref="A6:R6"/>
    <mergeCell ref="A35:R35"/>
    <mergeCell ref="A36:A38"/>
    <mergeCell ref="B36:R37"/>
    <mergeCell ref="B38:R38"/>
    <mergeCell ref="A25:B25"/>
    <mergeCell ref="C25:R25"/>
    <mergeCell ref="A24:B24"/>
    <mergeCell ref="C24:R24"/>
    <mergeCell ref="A7:R7"/>
    <mergeCell ref="A8:R8"/>
    <mergeCell ref="A9:R9"/>
    <mergeCell ref="A10:A12"/>
    <mergeCell ref="B10:R12"/>
    <mergeCell ref="A13:A16"/>
    <mergeCell ref="B13:R16"/>
    <mergeCell ref="A22:R22"/>
    <mergeCell ref="A23:B23"/>
    <mergeCell ref="C23:R23"/>
    <mergeCell ref="A17:A18"/>
    <mergeCell ref="B17:R18"/>
    <mergeCell ref="B19:R19"/>
    <mergeCell ref="A20:A21"/>
    <mergeCell ref="B20:E21"/>
    <mergeCell ref="F20:K21"/>
    <mergeCell ref="L20:R21"/>
    <mergeCell ref="N45:O45"/>
    <mergeCell ref="N43:O43"/>
    <mergeCell ref="P40:Q41"/>
    <mergeCell ref="R40:R41"/>
    <mergeCell ref="B41:C41"/>
    <mergeCell ref="F41:G41"/>
    <mergeCell ref="A42:A45"/>
    <mergeCell ref="B42:C45"/>
    <mergeCell ref="D42:D45"/>
    <mergeCell ref="E42:E43"/>
    <mergeCell ref="F42:G45"/>
    <mergeCell ref="H42:I42"/>
    <mergeCell ref="A46:R46"/>
    <mergeCell ref="A47:R47"/>
    <mergeCell ref="A48:R48"/>
    <mergeCell ref="A49:E49"/>
    <mergeCell ref="F49:H49"/>
    <mergeCell ref="I49:L49"/>
    <mergeCell ref="M49:O49"/>
    <mergeCell ref="P49:R49"/>
    <mergeCell ref="P42:Q42"/>
    <mergeCell ref="H43:I43"/>
    <mergeCell ref="E44:E45"/>
    <mergeCell ref="H44:I44"/>
    <mergeCell ref="J44:K44"/>
    <mergeCell ref="L44:M44"/>
    <mergeCell ref="N44:O44"/>
    <mergeCell ref="P44:Q44"/>
    <mergeCell ref="H45:I45"/>
    <mergeCell ref="J42:K42"/>
    <mergeCell ref="L42:M42"/>
    <mergeCell ref="N42:O42"/>
    <mergeCell ref="J45:K45"/>
    <mergeCell ref="J43:K43"/>
    <mergeCell ref="L45:M45"/>
    <mergeCell ref="L43:M43"/>
    <mergeCell ref="H52:I52"/>
    <mergeCell ref="P50:Q50"/>
    <mergeCell ref="A51:A54"/>
    <mergeCell ref="B51:C54"/>
    <mergeCell ref="D51:D54"/>
    <mergeCell ref="E51:E52"/>
    <mergeCell ref="F51:G54"/>
    <mergeCell ref="H51:I51"/>
    <mergeCell ref="J51:K51"/>
    <mergeCell ref="N52:O52"/>
    <mergeCell ref="L52:M52"/>
    <mergeCell ref="J52:K52"/>
    <mergeCell ref="P54:Q54"/>
    <mergeCell ref="J53:K53"/>
    <mergeCell ref="L53:M53"/>
    <mergeCell ref="L54:M54"/>
    <mergeCell ref="N54:O54"/>
    <mergeCell ref="E53:E54"/>
    <mergeCell ref="H53:I53"/>
    <mergeCell ref="L51:M51"/>
    <mergeCell ref="N51:O51"/>
    <mergeCell ref="B50:C50"/>
    <mergeCell ref="F50:G50"/>
    <mergeCell ref="H50:I50"/>
    <mergeCell ref="J50:K50"/>
    <mergeCell ref="L50:M50"/>
    <mergeCell ref="N50:O50"/>
    <mergeCell ref="P51:Q51"/>
    <mergeCell ref="N53:O53"/>
    <mergeCell ref="P53:Q53"/>
    <mergeCell ref="H54:I54"/>
    <mergeCell ref="J54:K54"/>
    <mergeCell ref="E65:K65"/>
    <mergeCell ref="L65:O65"/>
    <mergeCell ref="P65:R65"/>
    <mergeCell ref="A55:R55"/>
    <mergeCell ref="A56:E56"/>
    <mergeCell ref="F56:H56"/>
    <mergeCell ref="L63:O63"/>
    <mergeCell ref="P63:R63"/>
    <mergeCell ref="E64:K64"/>
    <mergeCell ref="L64:O64"/>
    <mergeCell ref="P64:R64"/>
    <mergeCell ref="I56:L56"/>
    <mergeCell ref="M56:O56"/>
    <mergeCell ref="P56:R56"/>
    <mergeCell ref="B57:C57"/>
    <mergeCell ref="F57:G57"/>
    <mergeCell ref="H57:I57"/>
    <mergeCell ref="J57:K57"/>
    <mergeCell ref="L57:M57"/>
    <mergeCell ref="N57:O57"/>
    <mergeCell ref="P57:Q57"/>
    <mergeCell ref="A58:A61"/>
    <mergeCell ref="B58:C61"/>
    <mergeCell ref="L93:R93"/>
    <mergeCell ref="A94:C94"/>
    <mergeCell ref="E94:K94"/>
    <mergeCell ref="L94:R94"/>
    <mergeCell ref="E78:K78"/>
    <mergeCell ref="A63:C68"/>
    <mergeCell ref="A92:C92"/>
    <mergeCell ref="E92:K92"/>
    <mergeCell ref="L81:O81"/>
    <mergeCell ref="P81:R81"/>
    <mergeCell ref="L82:O82"/>
    <mergeCell ref="P82:R82"/>
    <mergeCell ref="L70:O70"/>
    <mergeCell ref="L78:O78"/>
    <mergeCell ref="P78:R78"/>
    <mergeCell ref="L80:O80"/>
    <mergeCell ref="P80:R80"/>
    <mergeCell ref="L83:O83"/>
    <mergeCell ref="P83:R83"/>
    <mergeCell ref="L79:O79"/>
    <mergeCell ref="P79:R79"/>
    <mergeCell ref="L75:O75"/>
    <mergeCell ref="E68:K68"/>
    <mergeCell ref="L68:O68"/>
    <mergeCell ref="P68:R68"/>
    <mergeCell ref="E69:K69"/>
    <mergeCell ref="L69:O69"/>
    <mergeCell ref="P69:R69"/>
    <mergeCell ref="E73:K73"/>
    <mergeCell ref="L73:O73"/>
    <mergeCell ref="P73:R73"/>
    <mergeCell ref="L97:R97"/>
    <mergeCell ref="A98:R98"/>
    <mergeCell ref="A99:A102"/>
    <mergeCell ref="C99:R99"/>
    <mergeCell ref="C100:R100"/>
    <mergeCell ref="B101:B102"/>
    <mergeCell ref="C101:R102"/>
    <mergeCell ref="E74:K74"/>
    <mergeCell ref="A69:C74"/>
    <mergeCell ref="E75:K75"/>
    <mergeCell ref="E76:K76"/>
    <mergeCell ref="E70:K70"/>
    <mergeCell ref="E71:K71"/>
    <mergeCell ref="A75:C77"/>
    <mergeCell ref="L92:R92"/>
    <mergeCell ref="P75:R75"/>
    <mergeCell ref="L76:O76"/>
    <mergeCell ref="P76:R76"/>
    <mergeCell ref="L77:O77"/>
    <mergeCell ref="P77:R77"/>
    <mergeCell ref="L74:O74"/>
    <mergeCell ref="P74:R74"/>
    <mergeCell ref="E77:K77"/>
    <mergeCell ref="A93:C93"/>
    <mergeCell ref="E93:K93"/>
    <mergeCell ref="E80:K80"/>
    <mergeCell ref="E88:K88"/>
    <mergeCell ref="E89:K89"/>
    <mergeCell ref="E90:K90"/>
    <mergeCell ref="A95:C95"/>
    <mergeCell ref="E95:K95"/>
    <mergeCell ref="E81:K81"/>
    <mergeCell ref="E82:K82"/>
    <mergeCell ref="E83:K83"/>
    <mergeCell ref="E79:K79"/>
    <mergeCell ref="E84:K84"/>
    <mergeCell ref="E85:K85"/>
    <mergeCell ref="E86:K86"/>
    <mergeCell ref="E87:K87"/>
    <mergeCell ref="A78:C83"/>
    <mergeCell ref="F111:H111"/>
    <mergeCell ref="I111:K111"/>
    <mergeCell ref="L111:N111"/>
    <mergeCell ref="O111:Q111"/>
    <mergeCell ref="F110:H110"/>
    <mergeCell ref="I110:K110"/>
    <mergeCell ref="E91:K91"/>
    <mergeCell ref="A84:C91"/>
    <mergeCell ref="L106:N106"/>
    <mergeCell ref="O106:Q106"/>
    <mergeCell ref="F107:H107"/>
    <mergeCell ref="I107:K107"/>
    <mergeCell ref="L107:N107"/>
    <mergeCell ref="O107:Q107"/>
    <mergeCell ref="L89:O89"/>
    <mergeCell ref="P89:R89"/>
    <mergeCell ref="F106:H106"/>
    <mergeCell ref="I106:K106"/>
    <mergeCell ref="A97:C97"/>
    <mergeCell ref="E97:K97"/>
    <mergeCell ref="L95:R95"/>
    <mergeCell ref="A96:C96"/>
    <mergeCell ref="E96:K96"/>
    <mergeCell ref="L96:R96"/>
    <mergeCell ref="L108:N108"/>
    <mergeCell ref="O108:Q108"/>
    <mergeCell ref="F109:H109"/>
    <mergeCell ref="I109:K109"/>
    <mergeCell ref="L109:N109"/>
    <mergeCell ref="O109:Q109"/>
    <mergeCell ref="F108:H108"/>
    <mergeCell ref="I108:K108"/>
    <mergeCell ref="L110:N110"/>
    <mergeCell ref="O110:Q110"/>
    <mergeCell ref="D58:D61"/>
    <mergeCell ref="E58:E59"/>
    <mergeCell ref="F58:G61"/>
    <mergeCell ref="H58:I58"/>
    <mergeCell ref="J58:K58"/>
    <mergeCell ref="L58:M58"/>
    <mergeCell ref="E60:E61"/>
    <mergeCell ref="H60:I60"/>
    <mergeCell ref="J60:K60"/>
    <mergeCell ref="L60:M60"/>
    <mergeCell ref="N60:O60"/>
    <mergeCell ref="P60:Q60"/>
    <mergeCell ref="H61:I61"/>
    <mergeCell ref="J61:K61"/>
    <mergeCell ref="L61:M61"/>
    <mergeCell ref="N61:O61"/>
    <mergeCell ref="P61:Q61"/>
    <mergeCell ref="N58:O58"/>
    <mergeCell ref="P58:Q58"/>
    <mergeCell ref="H59:I59"/>
    <mergeCell ref="J59:K59"/>
    <mergeCell ref="L59:M59"/>
    <mergeCell ref="N59:O59"/>
    <mergeCell ref="P59:Q59"/>
    <mergeCell ref="L87:O87"/>
    <mergeCell ref="P87:R87"/>
    <mergeCell ref="L88:O88"/>
    <mergeCell ref="P88:R88"/>
    <mergeCell ref="L90:O90"/>
    <mergeCell ref="P90:R90"/>
    <mergeCell ref="L91:O91"/>
    <mergeCell ref="P91:R91"/>
    <mergeCell ref="L84:O84"/>
    <mergeCell ref="P84:R84"/>
    <mergeCell ref="L85:O85"/>
    <mergeCell ref="P85:R85"/>
    <mergeCell ref="L86:O86"/>
    <mergeCell ref="P86:R86"/>
  </mergeCells>
  <pageMargins left="0.31496062992125984" right="0.31496062992125984" top="0.35433070866141736" bottom="0.35433070866141736" header="0.31496062992125984" footer="0.31496062992125984"/>
  <pageSetup scale="58" fitToHeight="4" orientation="landscape" r:id="rId1"/>
  <headerFooter>
    <oddFooter>&amp;C&amp;P de &amp;N&amp;R&amp;F</oddFooter>
  </headerFooter>
  <rowBreaks count="1" manualBreakCount="1">
    <brk id="3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I93"/>
  <sheetViews>
    <sheetView showGridLines="0" zoomScale="81" zoomScaleNormal="81" workbookViewId="0">
      <selection activeCell="J51" sqref="J51:K51"/>
    </sheetView>
  </sheetViews>
  <sheetFormatPr baseColWidth="10" defaultColWidth="9.140625" defaultRowHeight="12.75" x14ac:dyDescent="0.2"/>
  <cols>
    <col min="1" max="1" width="25.7109375" style="1" customWidth="1"/>
    <col min="2" max="2" width="16" style="1" bestFit="1" customWidth="1"/>
    <col min="3" max="3" width="16.7109375" style="1" customWidth="1"/>
    <col min="4" max="4" width="15.42578125" style="1" bestFit="1" customWidth="1"/>
    <col min="5" max="5" width="20.28515625" style="1" customWidth="1"/>
    <col min="6" max="6" width="7.28515625" style="1" customWidth="1"/>
    <col min="7" max="7" width="4.7109375" style="1" customWidth="1"/>
    <col min="8" max="8" width="7.42578125" style="1" customWidth="1"/>
    <col min="9" max="9" width="12.140625" style="1" customWidth="1"/>
    <col min="10" max="10" width="7.28515625" style="1" customWidth="1"/>
    <col min="11" max="11" width="8.5703125" style="1" customWidth="1"/>
    <col min="12" max="13" width="8.28515625" style="1" customWidth="1"/>
    <col min="14" max="14" width="4.5703125" style="1" customWidth="1"/>
    <col min="15" max="15" width="9" style="1" customWidth="1"/>
    <col min="16" max="16" width="8.140625" style="1" customWidth="1"/>
    <col min="17" max="17" width="7.7109375" style="1" customWidth="1"/>
    <col min="18" max="18" width="15.42578125" style="1" bestFit="1" customWidth="1"/>
    <col min="19" max="19" width="9.140625" style="1"/>
    <col min="20" max="20" width="16" style="1" customWidth="1"/>
    <col min="21"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customHeight="1" x14ac:dyDescent="0.2">
      <c r="A2" s="583" t="s">
        <v>0</v>
      </c>
      <c r="B2" s="584"/>
      <c r="C2" s="584"/>
      <c r="D2" s="584"/>
      <c r="E2" s="584"/>
      <c r="F2" s="584"/>
      <c r="G2" s="584"/>
      <c r="H2" s="584"/>
      <c r="I2" s="584"/>
      <c r="J2" s="584"/>
      <c r="K2" s="584"/>
      <c r="L2" s="584"/>
      <c r="M2" s="584"/>
      <c r="N2" s="584"/>
      <c r="O2" s="584"/>
      <c r="P2" s="584"/>
      <c r="Q2" s="584"/>
      <c r="R2" s="585"/>
    </row>
    <row r="3" spans="1:18" ht="20.25" customHeight="1" x14ac:dyDescent="0.2">
      <c r="A3" s="586" t="s">
        <v>456</v>
      </c>
      <c r="B3" s="587"/>
      <c r="C3" s="587"/>
      <c r="D3" s="587"/>
      <c r="E3" s="587"/>
      <c r="F3" s="587"/>
      <c r="G3" s="587"/>
      <c r="H3" s="587"/>
      <c r="I3" s="587"/>
      <c r="J3" s="587"/>
      <c r="K3" s="587"/>
      <c r="L3" s="587"/>
      <c r="M3" s="587"/>
      <c r="N3" s="587"/>
      <c r="O3" s="587"/>
      <c r="P3" s="587"/>
      <c r="Q3" s="587"/>
      <c r="R3" s="588"/>
    </row>
    <row r="4" spans="1:18" ht="18" customHeight="1" x14ac:dyDescent="0.2">
      <c r="A4" s="338" t="s">
        <v>455</v>
      </c>
      <c r="B4" s="339"/>
      <c r="C4" s="339"/>
      <c r="D4" s="339"/>
      <c r="E4" s="339"/>
      <c r="F4" s="339"/>
      <c r="G4" s="339"/>
      <c r="H4" s="339"/>
      <c r="I4" s="339"/>
      <c r="J4" s="339"/>
      <c r="K4" s="339"/>
      <c r="L4" s="339"/>
      <c r="M4" s="339"/>
      <c r="N4" s="339"/>
      <c r="O4" s="339"/>
      <c r="P4" s="339"/>
      <c r="Q4" s="339"/>
      <c r="R4" s="340"/>
    </row>
    <row r="5" spans="1:18" ht="18" customHeight="1" x14ac:dyDescent="0.2">
      <c r="A5" s="338" t="s">
        <v>86</v>
      </c>
      <c r="B5" s="339"/>
      <c r="C5" s="339"/>
      <c r="D5" s="339"/>
      <c r="E5" s="339"/>
      <c r="F5" s="339"/>
      <c r="G5" s="339"/>
      <c r="H5" s="339"/>
      <c r="I5" s="339"/>
      <c r="J5" s="339"/>
      <c r="K5" s="339"/>
      <c r="L5" s="339"/>
      <c r="M5" s="339"/>
      <c r="N5" s="339"/>
      <c r="O5" s="339"/>
      <c r="P5" s="339"/>
      <c r="Q5" s="339"/>
      <c r="R5" s="340"/>
    </row>
    <row r="6" spans="1:18" ht="12.75" customHeight="1" x14ac:dyDescent="0.2">
      <c r="A6" s="589" t="s">
        <v>454</v>
      </c>
      <c r="B6" s="590"/>
      <c r="C6" s="590"/>
      <c r="D6" s="590"/>
      <c r="E6" s="590"/>
      <c r="F6" s="590"/>
      <c r="G6" s="590"/>
      <c r="H6" s="590"/>
      <c r="I6" s="590"/>
      <c r="J6" s="590"/>
      <c r="K6" s="590"/>
      <c r="L6" s="590"/>
      <c r="M6" s="590"/>
      <c r="N6" s="590"/>
      <c r="O6" s="590"/>
      <c r="P6" s="590"/>
      <c r="Q6" s="590"/>
      <c r="R6" s="591"/>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429"/>
      <c r="B9" s="430"/>
      <c r="C9" s="430"/>
      <c r="D9" s="430"/>
      <c r="E9" s="430"/>
      <c r="F9" s="430"/>
      <c r="G9" s="430"/>
      <c r="H9" s="430"/>
      <c r="I9" s="430"/>
      <c r="J9" s="430"/>
      <c r="K9" s="430"/>
      <c r="L9" s="430"/>
      <c r="M9" s="430"/>
      <c r="N9" s="430"/>
      <c r="O9" s="430"/>
      <c r="P9" s="430"/>
      <c r="Q9" s="430"/>
      <c r="R9" s="431"/>
    </row>
    <row r="10" spans="1:18" x14ac:dyDescent="0.2">
      <c r="A10" s="304" t="s">
        <v>1</v>
      </c>
      <c r="B10" s="305" t="s">
        <v>424</v>
      </c>
      <c r="C10" s="306"/>
      <c r="D10" s="306"/>
      <c r="E10" s="306"/>
      <c r="F10" s="306"/>
      <c r="G10" s="306"/>
      <c r="H10" s="306"/>
      <c r="I10" s="306"/>
      <c r="J10" s="306"/>
      <c r="K10" s="306"/>
      <c r="L10" s="306"/>
      <c r="M10" s="306"/>
      <c r="N10" s="306"/>
      <c r="O10" s="306"/>
      <c r="P10" s="306"/>
      <c r="Q10" s="306"/>
      <c r="R10" s="307"/>
    </row>
    <row r="11" spans="1:18" s="228" customFormat="1" ht="15" x14ac:dyDescent="0.2">
      <c r="A11" s="304"/>
      <c r="B11" s="308"/>
      <c r="C11" s="309"/>
      <c r="D11" s="309"/>
      <c r="E11" s="309"/>
      <c r="F11" s="309"/>
      <c r="G11" s="309"/>
      <c r="H11" s="309"/>
      <c r="I11" s="309"/>
      <c r="J11" s="309"/>
      <c r="K11" s="309"/>
      <c r="L11" s="309"/>
      <c r="M11" s="309"/>
      <c r="N11" s="309"/>
      <c r="O11" s="309"/>
      <c r="P11" s="309"/>
      <c r="Q11" s="309"/>
      <c r="R11" s="310"/>
    </row>
    <row r="12" spans="1:18" s="228" customFormat="1" ht="15" x14ac:dyDescent="0.2">
      <c r="A12" s="304"/>
      <c r="B12" s="311"/>
      <c r="C12" s="312"/>
      <c r="D12" s="312"/>
      <c r="E12" s="312"/>
      <c r="F12" s="312"/>
      <c r="G12" s="312"/>
      <c r="H12" s="312"/>
      <c r="I12" s="312"/>
      <c r="J12" s="312"/>
      <c r="K12" s="312"/>
      <c r="L12" s="312"/>
      <c r="M12" s="312"/>
      <c r="N12" s="312"/>
      <c r="O12" s="312"/>
      <c r="P12" s="312"/>
      <c r="Q12" s="312"/>
      <c r="R12" s="313"/>
    </row>
    <row r="13" spans="1:18" s="228" customFormat="1" ht="12.75" customHeight="1" x14ac:dyDescent="0.2">
      <c r="A13" s="1299" t="s">
        <v>2</v>
      </c>
      <c r="B13" s="1259" t="s">
        <v>453</v>
      </c>
      <c r="C13" s="1302"/>
      <c r="D13" s="1302"/>
      <c r="E13" s="1302"/>
      <c r="F13" s="1302"/>
      <c r="G13" s="1302"/>
      <c r="H13" s="1302"/>
      <c r="I13" s="1302"/>
      <c r="J13" s="1302"/>
      <c r="K13" s="1302"/>
      <c r="L13" s="1302"/>
      <c r="M13" s="1302"/>
      <c r="N13" s="1302"/>
      <c r="O13" s="1302"/>
      <c r="P13" s="1302"/>
      <c r="Q13" s="1302"/>
      <c r="R13" s="1260"/>
    </row>
    <row r="14" spans="1:18" s="228" customFormat="1" ht="15" x14ac:dyDescent="0.2">
      <c r="A14" s="1300"/>
      <c r="B14" s="1261"/>
      <c r="C14" s="1303"/>
      <c r="D14" s="1303"/>
      <c r="E14" s="1303"/>
      <c r="F14" s="1303"/>
      <c r="G14" s="1303"/>
      <c r="H14" s="1303"/>
      <c r="I14" s="1303"/>
      <c r="J14" s="1303"/>
      <c r="K14" s="1303"/>
      <c r="L14" s="1303"/>
      <c r="M14" s="1303"/>
      <c r="N14" s="1303"/>
      <c r="O14" s="1303"/>
      <c r="P14" s="1303"/>
      <c r="Q14" s="1303"/>
      <c r="R14" s="1262"/>
    </row>
    <row r="15" spans="1:18" s="228" customFormat="1" ht="12.75" customHeight="1" x14ac:dyDescent="0.2">
      <c r="A15" s="1300"/>
      <c r="B15" s="1261"/>
      <c r="C15" s="1303"/>
      <c r="D15" s="1303"/>
      <c r="E15" s="1303"/>
      <c r="F15" s="1303"/>
      <c r="G15" s="1303"/>
      <c r="H15" s="1303"/>
      <c r="I15" s="1303"/>
      <c r="J15" s="1303"/>
      <c r="K15" s="1303"/>
      <c r="L15" s="1303"/>
      <c r="M15" s="1303"/>
      <c r="N15" s="1303"/>
      <c r="O15" s="1303"/>
      <c r="P15" s="1303"/>
      <c r="Q15" s="1303"/>
      <c r="R15" s="1262"/>
    </row>
    <row r="16" spans="1:18" s="228" customFormat="1" ht="15" x14ac:dyDescent="0.2">
      <c r="A16" s="1301"/>
      <c r="B16" s="1263"/>
      <c r="C16" s="1304"/>
      <c r="D16" s="1304"/>
      <c r="E16" s="1304"/>
      <c r="F16" s="1304"/>
      <c r="G16" s="1304"/>
      <c r="H16" s="1304"/>
      <c r="I16" s="1304"/>
      <c r="J16" s="1304"/>
      <c r="K16" s="1304"/>
      <c r="L16" s="1304"/>
      <c r="M16" s="1304"/>
      <c r="N16" s="1304"/>
      <c r="O16" s="1304"/>
      <c r="P16" s="1304"/>
      <c r="Q16" s="1304"/>
      <c r="R16" s="1264"/>
    </row>
    <row r="17" spans="1:35" s="228" customFormat="1" ht="15" x14ac:dyDescent="0.2">
      <c r="A17" s="1305" t="s">
        <v>3</v>
      </c>
      <c r="B17" s="1307" t="s">
        <v>424</v>
      </c>
      <c r="C17" s="1308"/>
      <c r="D17" s="1308"/>
      <c r="E17" s="1308"/>
      <c r="F17" s="1308"/>
      <c r="G17" s="1308"/>
      <c r="H17" s="1308"/>
      <c r="I17" s="1308"/>
      <c r="J17" s="1308"/>
      <c r="K17" s="1308"/>
      <c r="L17" s="1308"/>
      <c r="M17" s="1308"/>
      <c r="N17" s="1308"/>
      <c r="O17" s="1308"/>
      <c r="P17" s="1308"/>
      <c r="Q17" s="1308"/>
      <c r="R17" s="1309"/>
    </row>
    <row r="18" spans="1:35" s="228" customFormat="1" ht="15" x14ac:dyDescent="0.2">
      <c r="A18" s="1306"/>
      <c r="B18" s="1310"/>
      <c r="C18" s="1311"/>
      <c r="D18" s="1311"/>
      <c r="E18" s="1311"/>
      <c r="F18" s="1311"/>
      <c r="G18" s="1311"/>
      <c r="H18" s="1311"/>
      <c r="I18" s="1311"/>
      <c r="J18" s="1311"/>
      <c r="K18" s="1311"/>
      <c r="L18" s="1311"/>
      <c r="M18" s="1311"/>
      <c r="N18" s="1311"/>
      <c r="O18" s="1311"/>
      <c r="P18" s="1311"/>
      <c r="Q18" s="1311"/>
      <c r="R18" s="1312"/>
    </row>
    <row r="19" spans="1:35" s="228" customFormat="1" ht="75.75" x14ac:dyDescent="0.2">
      <c r="A19" s="261" t="s">
        <v>163</v>
      </c>
      <c r="B19" s="1313" t="s">
        <v>452</v>
      </c>
      <c r="C19" s="1314"/>
      <c r="D19" s="1314"/>
      <c r="E19" s="1314"/>
      <c r="F19" s="1314"/>
      <c r="G19" s="1314"/>
      <c r="H19" s="1314"/>
      <c r="I19" s="1314"/>
      <c r="J19" s="1314"/>
      <c r="K19" s="1314"/>
      <c r="L19" s="1314"/>
      <c r="M19" s="1314"/>
      <c r="N19" s="1314"/>
      <c r="O19" s="1314"/>
      <c r="P19" s="1314"/>
      <c r="Q19" s="1314"/>
      <c r="R19" s="1315"/>
    </row>
    <row r="20" spans="1:35" s="228" customFormat="1" ht="15" x14ac:dyDescent="0.2">
      <c r="A20" s="1316" t="s">
        <v>4</v>
      </c>
      <c r="B20" s="1317"/>
      <c r="C20" s="770"/>
      <c r="D20" s="770"/>
      <c r="E20" s="771"/>
      <c r="F20" s="1318" t="s">
        <v>5</v>
      </c>
      <c r="G20" s="1319"/>
      <c r="H20" s="1319"/>
      <c r="I20" s="1319"/>
      <c r="J20" s="1319"/>
      <c r="K20" s="1320"/>
      <c r="L20" s="1317">
        <f>R44</f>
        <v>1084316.0099999998</v>
      </c>
      <c r="M20" s="770"/>
      <c r="N20" s="770"/>
      <c r="O20" s="770"/>
      <c r="P20" s="770"/>
      <c r="Q20" s="770"/>
      <c r="R20" s="771"/>
    </row>
    <row r="21" spans="1:35" s="228" customFormat="1" ht="15" x14ac:dyDescent="0.2">
      <c r="A21" s="1316"/>
      <c r="B21" s="772"/>
      <c r="C21" s="773"/>
      <c r="D21" s="773"/>
      <c r="E21" s="774"/>
      <c r="F21" s="1321"/>
      <c r="G21" s="1322"/>
      <c r="H21" s="1322"/>
      <c r="I21" s="1322"/>
      <c r="J21" s="1322"/>
      <c r="K21" s="1323"/>
      <c r="L21" s="772"/>
      <c r="M21" s="773"/>
      <c r="N21" s="773"/>
      <c r="O21" s="773"/>
      <c r="P21" s="773"/>
      <c r="Q21" s="773"/>
      <c r="R21" s="774"/>
      <c r="S21" s="260"/>
      <c r="T21" s="260"/>
      <c r="U21" s="260"/>
      <c r="V21" s="260"/>
      <c r="W21" s="260"/>
      <c r="X21" s="260"/>
      <c r="Y21" s="260"/>
      <c r="Z21" s="260"/>
      <c r="AA21" s="260"/>
      <c r="AB21" s="260"/>
      <c r="AC21" s="260"/>
      <c r="AD21" s="260"/>
      <c r="AE21" s="260"/>
      <c r="AF21" s="260"/>
      <c r="AG21" s="260"/>
      <c r="AH21" s="260"/>
      <c r="AI21" s="260"/>
    </row>
    <row r="22" spans="1:35" s="228" customFormat="1" ht="15" x14ac:dyDescent="0.2">
      <c r="A22" s="1324"/>
      <c r="B22" s="1325"/>
      <c r="C22" s="1325"/>
      <c r="D22" s="1325"/>
      <c r="E22" s="1325"/>
      <c r="F22" s="1325"/>
      <c r="G22" s="1325"/>
      <c r="H22" s="1325"/>
      <c r="I22" s="1325"/>
      <c r="J22" s="1325"/>
      <c r="K22" s="1325"/>
      <c r="L22" s="1325"/>
      <c r="M22" s="1325"/>
      <c r="N22" s="1325"/>
      <c r="O22" s="1325"/>
      <c r="P22" s="1325"/>
      <c r="Q22" s="1325"/>
      <c r="R22" s="1326"/>
    </row>
    <row r="23" spans="1:35" s="228" customFormat="1" ht="32.25" customHeight="1" x14ac:dyDescent="0.2">
      <c r="A23" s="1327" t="s">
        <v>6</v>
      </c>
      <c r="B23" s="1315"/>
      <c r="C23" s="1328" t="s">
        <v>85</v>
      </c>
      <c r="D23" s="1329"/>
      <c r="E23" s="1329"/>
      <c r="F23" s="1329"/>
      <c r="G23" s="1329"/>
      <c r="H23" s="1329"/>
      <c r="I23" s="1329"/>
      <c r="J23" s="1329"/>
      <c r="K23" s="1329"/>
      <c r="L23" s="1329"/>
      <c r="M23" s="1329"/>
      <c r="N23" s="1329"/>
      <c r="O23" s="1329"/>
      <c r="P23" s="1329"/>
      <c r="Q23" s="1329"/>
      <c r="R23" s="1330"/>
    </row>
    <row r="24" spans="1:35" s="228" customFormat="1" ht="119.25" customHeight="1" x14ac:dyDescent="0.2">
      <c r="A24" s="1331" t="s">
        <v>7</v>
      </c>
      <c r="B24" s="1332"/>
      <c r="C24" s="1333" t="s">
        <v>451</v>
      </c>
      <c r="D24" s="1276"/>
      <c r="E24" s="1276"/>
      <c r="F24" s="1276"/>
      <c r="G24" s="1276"/>
      <c r="H24" s="1276"/>
      <c r="I24" s="1276"/>
      <c r="J24" s="1276"/>
      <c r="K24" s="1276"/>
      <c r="L24" s="1276"/>
      <c r="M24" s="1276"/>
      <c r="N24" s="1276"/>
      <c r="O24" s="1276"/>
      <c r="P24" s="1276"/>
      <c r="Q24" s="1276"/>
      <c r="R24" s="1277"/>
    </row>
    <row r="25" spans="1:35" s="260" customFormat="1" ht="18" customHeight="1" x14ac:dyDescent="0.2">
      <c r="A25" s="1327" t="s">
        <v>8</v>
      </c>
      <c r="B25" s="1315"/>
      <c r="C25" s="1327" t="s">
        <v>9</v>
      </c>
      <c r="D25" s="1314"/>
      <c r="E25" s="1314"/>
      <c r="F25" s="1314"/>
      <c r="G25" s="1314"/>
      <c r="H25" s="1314"/>
      <c r="I25" s="1314"/>
      <c r="J25" s="1314"/>
      <c r="K25" s="1314"/>
      <c r="L25" s="1314"/>
      <c r="M25" s="1314"/>
      <c r="N25" s="1314"/>
      <c r="O25" s="1314"/>
      <c r="P25" s="1314"/>
      <c r="Q25" s="1314"/>
      <c r="R25" s="1315"/>
      <c r="S25" s="228"/>
      <c r="T25" s="228"/>
      <c r="U25" s="228"/>
      <c r="V25" s="228"/>
      <c r="W25" s="228"/>
      <c r="X25" s="228"/>
      <c r="Y25" s="228"/>
      <c r="Z25" s="228"/>
      <c r="AA25" s="228"/>
      <c r="AB25" s="228"/>
      <c r="AC25" s="228"/>
      <c r="AD25" s="228"/>
      <c r="AE25" s="228"/>
      <c r="AF25" s="228"/>
      <c r="AG25" s="228"/>
      <c r="AH25" s="228"/>
      <c r="AI25" s="228"/>
    </row>
    <row r="26" spans="1:35" s="228" customFormat="1" ht="24" customHeight="1" x14ac:dyDescent="0.2">
      <c r="A26" s="1327" t="s">
        <v>159</v>
      </c>
      <c r="B26" s="1315"/>
      <c r="C26" s="252" t="s">
        <v>158</v>
      </c>
      <c r="D26" s="252">
        <v>1</v>
      </c>
      <c r="E26" s="252" t="s">
        <v>10</v>
      </c>
      <c r="F26" s="1337">
        <v>3</v>
      </c>
      <c r="G26" s="1338"/>
      <c r="H26" s="1331" t="s">
        <v>11</v>
      </c>
      <c r="I26" s="1339"/>
      <c r="J26" s="1332"/>
      <c r="K26" s="1327">
        <v>4</v>
      </c>
      <c r="L26" s="1314"/>
      <c r="M26" s="1315"/>
      <c r="N26" s="259"/>
      <c r="O26" s="257"/>
      <c r="P26" s="257"/>
      <c r="Q26" s="257"/>
      <c r="R26" s="256"/>
    </row>
    <row r="27" spans="1:35" s="228" customFormat="1" ht="15" x14ac:dyDescent="0.2">
      <c r="A27" s="1340" t="s">
        <v>157</v>
      </c>
      <c r="B27" s="1341"/>
      <c r="C27" s="1341"/>
      <c r="D27" s="1341"/>
      <c r="E27" s="1341"/>
      <c r="F27" s="1341"/>
      <c r="G27" s="1341"/>
      <c r="H27" s="1341"/>
      <c r="I27" s="1341"/>
      <c r="J27" s="1341"/>
      <c r="K27" s="1341"/>
      <c r="L27" s="1341"/>
      <c r="M27" s="1341"/>
      <c r="N27" s="1341"/>
      <c r="O27" s="1341"/>
      <c r="P27" s="1341"/>
      <c r="Q27" s="1341"/>
      <c r="R27" s="1342"/>
    </row>
    <row r="28" spans="1:35" s="228" customFormat="1" ht="24" customHeight="1" x14ac:dyDescent="0.2">
      <c r="A28" s="1327" t="s">
        <v>12</v>
      </c>
      <c r="B28" s="1315"/>
      <c r="C28" s="258" t="s">
        <v>202</v>
      </c>
      <c r="D28" s="257"/>
      <c r="E28" s="257"/>
      <c r="F28" s="257"/>
      <c r="G28" s="257"/>
      <c r="H28" s="257"/>
      <c r="I28" s="257"/>
      <c r="J28" s="257"/>
      <c r="K28" s="257"/>
      <c r="L28" s="257"/>
      <c r="M28" s="257"/>
      <c r="N28" s="257"/>
      <c r="O28" s="257"/>
      <c r="P28" s="257"/>
      <c r="Q28" s="257"/>
      <c r="R28" s="256"/>
    </row>
    <row r="29" spans="1:35" s="228" customFormat="1" ht="4.5" customHeight="1" x14ac:dyDescent="0.2">
      <c r="A29" s="255"/>
      <c r="B29" s="254"/>
      <c r="C29" s="254"/>
      <c r="D29" s="254"/>
      <c r="E29" s="254"/>
      <c r="F29" s="254"/>
      <c r="G29" s="254"/>
      <c r="H29" s="254"/>
      <c r="I29" s="254"/>
      <c r="J29" s="254"/>
      <c r="K29" s="254"/>
      <c r="L29" s="254"/>
      <c r="M29" s="254"/>
      <c r="N29" s="254"/>
      <c r="O29" s="254"/>
      <c r="P29" s="254"/>
      <c r="Q29" s="254"/>
      <c r="R29" s="253"/>
    </row>
    <row r="30" spans="1:35" s="228" customFormat="1" ht="66.75" customHeight="1" x14ac:dyDescent="0.2">
      <c r="A30" s="1327" t="s">
        <v>13</v>
      </c>
      <c r="B30" s="1315"/>
      <c r="C30" s="252" t="s">
        <v>65</v>
      </c>
      <c r="D30" s="252" t="s">
        <v>66</v>
      </c>
      <c r="E30" s="1331" t="s">
        <v>450</v>
      </c>
      <c r="F30" s="1339"/>
      <c r="G30" s="1332"/>
      <c r="H30" s="1337" t="s">
        <v>14</v>
      </c>
      <c r="I30" s="1345"/>
      <c r="J30" s="1345"/>
      <c r="K30" s="1345"/>
      <c r="L30" s="1345"/>
      <c r="M30" s="1345"/>
      <c r="N30" s="1345"/>
      <c r="O30" s="1345"/>
      <c r="P30" s="1345"/>
      <c r="Q30" s="1345"/>
      <c r="R30" s="1338"/>
    </row>
    <row r="31" spans="1:35" s="228" customFormat="1" ht="15" x14ac:dyDescent="0.2">
      <c r="A31" s="1346"/>
      <c r="B31" s="1347"/>
      <c r="C31" s="1347"/>
      <c r="D31" s="1347"/>
      <c r="E31" s="1347"/>
      <c r="F31" s="1347"/>
      <c r="G31" s="1347"/>
      <c r="H31" s="1347"/>
      <c r="I31" s="1347"/>
      <c r="J31" s="1347"/>
      <c r="K31" s="1347"/>
      <c r="L31" s="1347"/>
      <c r="M31" s="1347"/>
      <c r="N31" s="1347"/>
      <c r="O31" s="1347"/>
      <c r="P31" s="1347"/>
      <c r="Q31" s="1347"/>
      <c r="R31" s="1348"/>
    </row>
    <row r="32" spans="1:35" s="228" customFormat="1" ht="15" x14ac:dyDescent="0.2">
      <c r="A32" s="1349" t="s">
        <v>15</v>
      </c>
      <c r="B32" s="1284" t="s">
        <v>449</v>
      </c>
      <c r="C32" s="1285"/>
      <c r="D32" s="1285"/>
      <c r="E32" s="1285"/>
      <c r="F32" s="1285"/>
      <c r="G32" s="1285"/>
      <c r="H32" s="1285"/>
      <c r="I32" s="1285"/>
      <c r="J32" s="1285"/>
      <c r="K32" s="1285"/>
      <c r="L32" s="1285"/>
      <c r="M32" s="1285"/>
      <c r="N32" s="1285"/>
      <c r="O32" s="1285"/>
      <c r="P32" s="1285"/>
      <c r="Q32" s="1285"/>
      <c r="R32" s="1286"/>
    </row>
    <row r="33" spans="1:18" s="228" customFormat="1" ht="15" x14ac:dyDescent="0.2">
      <c r="A33" s="1349"/>
      <c r="B33" s="1287"/>
      <c r="C33" s="1288"/>
      <c r="D33" s="1288"/>
      <c r="E33" s="1288"/>
      <c r="F33" s="1288"/>
      <c r="G33" s="1288"/>
      <c r="H33" s="1288"/>
      <c r="I33" s="1288"/>
      <c r="J33" s="1288"/>
      <c r="K33" s="1288"/>
      <c r="L33" s="1288"/>
      <c r="M33" s="1288"/>
      <c r="N33" s="1288"/>
      <c r="O33" s="1288"/>
      <c r="P33" s="1288"/>
      <c r="Q33" s="1288"/>
      <c r="R33" s="1289"/>
    </row>
    <row r="34" spans="1:18" s="228" customFormat="1" ht="15" x14ac:dyDescent="0.2">
      <c r="A34" s="1349"/>
      <c r="B34" s="1334" t="s">
        <v>16</v>
      </c>
      <c r="C34" s="1335"/>
      <c r="D34" s="1335"/>
      <c r="E34" s="1335"/>
      <c r="F34" s="1335"/>
      <c r="G34" s="1335"/>
      <c r="H34" s="1335"/>
      <c r="I34" s="1335"/>
      <c r="J34" s="1335"/>
      <c r="K34" s="1335"/>
      <c r="L34" s="1335"/>
      <c r="M34" s="1335"/>
      <c r="N34" s="1335"/>
      <c r="O34" s="1335"/>
      <c r="P34" s="1335"/>
      <c r="Q34" s="1335"/>
      <c r="R34" s="1336"/>
    </row>
    <row r="35" spans="1:18" s="228" customFormat="1" ht="15" x14ac:dyDescent="0.2">
      <c r="A35" s="1275"/>
      <c r="B35" s="1276"/>
      <c r="C35" s="1276"/>
      <c r="D35" s="1276"/>
      <c r="E35" s="1276"/>
      <c r="F35" s="1276"/>
      <c r="G35" s="1276"/>
      <c r="H35" s="1276"/>
      <c r="I35" s="1276"/>
      <c r="J35" s="1276"/>
      <c r="K35" s="1276"/>
      <c r="L35" s="1276"/>
      <c r="M35" s="1276"/>
      <c r="N35" s="1276"/>
      <c r="O35" s="1276"/>
      <c r="P35" s="1276"/>
      <c r="Q35" s="1276"/>
      <c r="R35" s="1277"/>
    </row>
    <row r="36" spans="1:18" s="228" customFormat="1" ht="15" x14ac:dyDescent="0.2">
      <c r="A36" s="1350" t="s">
        <v>17</v>
      </c>
      <c r="B36" s="1284" t="s">
        <v>448</v>
      </c>
      <c r="C36" s="1285"/>
      <c r="D36" s="1285"/>
      <c r="E36" s="1285"/>
      <c r="F36" s="1285"/>
      <c r="G36" s="1285"/>
      <c r="H36" s="1285"/>
      <c r="I36" s="1285"/>
      <c r="J36" s="1285"/>
      <c r="K36" s="1285"/>
      <c r="L36" s="1285"/>
      <c r="M36" s="1285"/>
      <c r="N36" s="1285"/>
      <c r="O36" s="1285"/>
      <c r="P36" s="1285"/>
      <c r="Q36" s="1285"/>
      <c r="R36" s="1286"/>
    </row>
    <row r="37" spans="1:18" s="228" customFormat="1" ht="15" x14ac:dyDescent="0.2">
      <c r="A37" s="1351"/>
      <c r="B37" s="1287"/>
      <c r="C37" s="1288"/>
      <c r="D37" s="1288"/>
      <c r="E37" s="1288"/>
      <c r="F37" s="1288"/>
      <c r="G37" s="1288"/>
      <c r="H37" s="1288"/>
      <c r="I37" s="1288"/>
      <c r="J37" s="1288"/>
      <c r="K37" s="1288"/>
      <c r="L37" s="1288"/>
      <c r="M37" s="1288"/>
      <c r="N37" s="1288"/>
      <c r="O37" s="1288"/>
      <c r="P37" s="1288"/>
      <c r="Q37" s="1288"/>
      <c r="R37" s="1289"/>
    </row>
    <row r="38" spans="1:18" s="228" customFormat="1" ht="15" x14ac:dyDescent="0.2">
      <c r="A38" s="1352"/>
      <c r="B38" s="1334" t="s">
        <v>18</v>
      </c>
      <c r="C38" s="1335"/>
      <c r="D38" s="1335"/>
      <c r="E38" s="1335"/>
      <c r="F38" s="1335"/>
      <c r="G38" s="1335"/>
      <c r="H38" s="1335"/>
      <c r="I38" s="1335"/>
      <c r="J38" s="1335"/>
      <c r="K38" s="1335"/>
      <c r="L38" s="1335"/>
      <c r="M38" s="1335"/>
      <c r="N38" s="1335"/>
      <c r="O38" s="1335"/>
      <c r="P38" s="1335"/>
      <c r="Q38" s="1335"/>
      <c r="R38" s="1336"/>
    </row>
    <row r="39" spans="1:18" s="228" customFormat="1" ht="15" x14ac:dyDescent="0.2">
      <c r="A39" s="1353"/>
      <c r="B39" s="1354"/>
      <c r="C39" s="1354"/>
      <c r="D39" s="1354"/>
      <c r="E39" s="1354"/>
      <c r="F39" s="1354"/>
      <c r="G39" s="1354"/>
      <c r="H39" s="1354"/>
      <c r="I39" s="1354"/>
      <c r="J39" s="1354"/>
      <c r="K39" s="1354"/>
      <c r="L39" s="1354"/>
      <c r="M39" s="1354"/>
      <c r="N39" s="1354"/>
      <c r="O39" s="1354"/>
      <c r="P39" s="1354"/>
      <c r="Q39" s="1354"/>
      <c r="R39" s="1355"/>
    </row>
    <row r="40" spans="1:18" s="228" customFormat="1" ht="28.5" customHeight="1" x14ac:dyDescent="0.2">
      <c r="A40" s="1270" t="s">
        <v>153</v>
      </c>
      <c r="B40" s="1298"/>
      <c r="C40" s="1298"/>
      <c r="D40" s="1298"/>
      <c r="E40" s="1298"/>
      <c r="F40" s="1298"/>
      <c r="G40" s="1271"/>
      <c r="H40" s="1259"/>
      <c r="I40" s="1260"/>
      <c r="J40" s="1259" t="s">
        <v>19</v>
      </c>
      <c r="K40" s="1260"/>
      <c r="L40" s="1259" t="s">
        <v>20</v>
      </c>
      <c r="M40" s="1260"/>
      <c r="N40" s="1259" t="s">
        <v>21</v>
      </c>
      <c r="O40" s="1260"/>
      <c r="P40" s="1259" t="s">
        <v>22</v>
      </c>
      <c r="Q40" s="1260"/>
      <c r="R40" s="1265" t="s">
        <v>23</v>
      </c>
    </row>
    <row r="41" spans="1:18" s="228" customFormat="1" ht="27.75" customHeight="1" x14ac:dyDescent="0.2">
      <c r="A41" s="251" t="s">
        <v>24</v>
      </c>
      <c r="B41" s="1343" t="s">
        <v>25</v>
      </c>
      <c r="C41" s="1344"/>
      <c r="D41" s="247" t="s">
        <v>26</v>
      </c>
      <c r="E41" s="250" t="s">
        <v>27</v>
      </c>
      <c r="F41" s="1263" t="s">
        <v>28</v>
      </c>
      <c r="G41" s="1264"/>
      <c r="H41" s="1263"/>
      <c r="I41" s="1264"/>
      <c r="J41" s="1263"/>
      <c r="K41" s="1264"/>
      <c r="L41" s="1263"/>
      <c r="M41" s="1264"/>
      <c r="N41" s="1263"/>
      <c r="O41" s="1264"/>
      <c r="P41" s="1263"/>
      <c r="Q41" s="1264"/>
      <c r="R41" s="1267"/>
    </row>
    <row r="42" spans="1:18" s="228" customFormat="1" ht="15.75" customHeight="1" x14ac:dyDescent="0.2">
      <c r="A42" s="1110" t="s">
        <v>447</v>
      </c>
      <c r="B42" s="1259" t="s">
        <v>446</v>
      </c>
      <c r="C42" s="1260"/>
      <c r="D42" s="1265" t="s">
        <v>140</v>
      </c>
      <c r="E42" s="1268" t="s">
        <v>30</v>
      </c>
      <c r="F42" s="1259" t="s">
        <v>31</v>
      </c>
      <c r="G42" s="1260"/>
      <c r="H42" s="1270" t="s">
        <v>32</v>
      </c>
      <c r="I42" s="1271"/>
      <c r="J42" s="1293">
        <f>J44/$R$44</f>
        <v>0.49930261566459766</v>
      </c>
      <c r="K42" s="1294"/>
      <c r="L42" s="1293">
        <f>L44/$R$44</f>
        <v>0.20499402199179928</v>
      </c>
      <c r="M42" s="1294"/>
      <c r="N42" s="1293">
        <f>N44/$R$44</f>
        <v>0.12354002778212232</v>
      </c>
      <c r="O42" s="1294"/>
      <c r="P42" s="1293">
        <f>P44/$R$44</f>
        <v>0.17216333456148086</v>
      </c>
      <c r="Q42" s="1294"/>
      <c r="R42" s="245">
        <f>SUM(J42:Q42)</f>
        <v>1.0000000000000002</v>
      </c>
    </row>
    <row r="43" spans="1:18" s="228" customFormat="1" ht="15.75" customHeight="1" x14ac:dyDescent="0.2">
      <c r="A43" s="1199"/>
      <c r="B43" s="1261"/>
      <c r="C43" s="1262"/>
      <c r="D43" s="1266"/>
      <c r="E43" s="1269"/>
      <c r="F43" s="1261"/>
      <c r="G43" s="1262"/>
      <c r="H43" s="1270" t="s">
        <v>33</v>
      </c>
      <c r="I43" s="1271"/>
      <c r="J43" s="1293">
        <f>J45/$R$44</f>
        <v>0.58960279485313527</v>
      </c>
      <c r="K43" s="1294"/>
      <c r="L43" s="1293">
        <f>L45/$R$44</f>
        <v>0</v>
      </c>
      <c r="M43" s="1294"/>
      <c r="N43" s="1293">
        <f>N45/$R$44</f>
        <v>0</v>
      </c>
      <c r="O43" s="1294"/>
      <c r="P43" s="1293">
        <f>P45/$R$44</f>
        <v>0</v>
      </c>
      <c r="Q43" s="1294"/>
      <c r="R43" s="244">
        <f>SUM(J43:P43)</f>
        <v>0.58960279485313527</v>
      </c>
    </row>
    <row r="44" spans="1:18" s="228" customFormat="1" ht="15.75" customHeight="1" x14ac:dyDescent="0.2">
      <c r="A44" s="1199"/>
      <c r="B44" s="1261"/>
      <c r="C44" s="1262"/>
      <c r="D44" s="1266"/>
      <c r="E44" s="1268" t="s">
        <v>59</v>
      </c>
      <c r="F44" s="1261"/>
      <c r="G44" s="1262"/>
      <c r="H44" s="1270" t="s">
        <v>34</v>
      </c>
      <c r="I44" s="1271"/>
      <c r="J44" s="1357">
        <f>J53</f>
        <v>541401.81999999995</v>
      </c>
      <c r="K44" s="1271"/>
      <c r="L44" s="1357">
        <f>L53</f>
        <v>222278.3</v>
      </c>
      <c r="M44" s="1271"/>
      <c r="N44" s="1357">
        <f>N53</f>
        <v>133956.43</v>
      </c>
      <c r="O44" s="1271"/>
      <c r="P44" s="1357">
        <f>P53</f>
        <v>186679.46</v>
      </c>
      <c r="Q44" s="1271"/>
      <c r="R44" s="243">
        <f>SUM(J44:Q44)</f>
        <v>1084316.0099999998</v>
      </c>
    </row>
    <row r="45" spans="1:18" s="228" customFormat="1" ht="44.25" customHeight="1" x14ac:dyDescent="0.2">
      <c r="A45" s="1111"/>
      <c r="B45" s="1263"/>
      <c r="C45" s="1264"/>
      <c r="D45" s="1267"/>
      <c r="E45" s="1356"/>
      <c r="F45" s="1263"/>
      <c r="G45" s="1264"/>
      <c r="H45" s="1270" t="s">
        <v>35</v>
      </c>
      <c r="I45" s="1271"/>
      <c r="J45" s="1358">
        <v>639315.75</v>
      </c>
      <c r="K45" s="1359"/>
      <c r="L45" s="1358">
        <f>L54</f>
        <v>0</v>
      </c>
      <c r="M45" s="1359"/>
      <c r="N45" s="1101"/>
      <c r="O45" s="1102"/>
      <c r="P45" s="247"/>
      <c r="Q45" s="249"/>
      <c r="R45" s="248">
        <f>SUM(J45:P45)</f>
        <v>639315.75</v>
      </c>
    </row>
    <row r="46" spans="1:18" s="228" customFormat="1" ht="15" x14ac:dyDescent="0.2">
      <c r="A46" s="1361"/>
      <c r="B46" s="1362"/>
      <c r="C46" s="1362"/>
      <c r="D46" s="1362"/>
      <c r="E46" s="1362"/>
      <c r="F46" s="1362"/>
      <c r="G46" s="1362"/>
      <c r="H46" s="1362"/>
      <c r="I46" s="1362"/>
      <c r="J46" s="1362"/>
      <c r="K46" s="1362"/>
      <c r="L46" s="1362"/>
      <c r="M46" s="1362"/>
      <c r="N46" s="1362"/>
      <c r="O46" s="1362"/>
      <c r="P46" s="1362"/>
      <c r="Q46" s="1362"/>
      <c r="R46" s="1363"/>
    </row>
    <row r="47" spans="1:18" s="228" customFormat="1" ht="30" customHeight="1" x14ac:dyDescent="0.2">
      <c r="A47" s="1364" t="s">
        <v>149</v>
      </c>
      <c r="B47" s="1365"/>
      <c r="C47" s="1365"/>
      <c r="D47" s="1365"/>
      <c r="E47" s="1365"/>
      <c r="F47" s="1366"/>
      <c r="G47" s="1366"/>
      <c r="H47" s="1366"/>
      <c r="I47" s="1366"/>
      <c r="J47" s="1366"/>
      <c r="K47" s="1366"/>
      <c r="L47" s="1366"/>
      <c r="M47" s="1366"/>
      <c r="N47" s="1366"/>
      <c r="O47" s="1366"/>
      <c r="P47" s="1366"/>
      <c r="Q47" s="1366"/>
      <c r="R47" s="1367"/>
    </row>
    <row r="48" spans="1:18" s="228" customFormat="1" ht="17.25" customHeight="1" x14ac:dyDescent="0.2">
      <c r="A48" s="1368" t="s">
        <v>60</v>
      </c>
      <c r="B48" s="1369"/>
      <c r="C48" s="1369"/>
      <c r="D48" s="1369"/>
      <c r="E48" s="1369"/>
      <c r="F48" s="1369"/>
      <c r="G48" s="1369"/>
      <c r="H48" s="1369"/>
      <c r="I48" s="1369"/>
      <c r="J48" s="1369"/>
      <c r="K48" s="1369"/>
      <c r="L48" s="1369"/>
      <c r="M48" s="1369"/>
      <c r="N48" s="1369"/>
      <c r="O48" s="1369"/>
      <c r="P48" s="1369"/>
      <c r="Q48" s="1369"/>
      <c r="R48" s="1370"/>
    </row>
    <row r="49" spans="1:18" s="228" customFormat="1" ht="38.25" customHeight="1" x14ac:dyDescent="0.2">
      <c r="A49" s="1371" t="s">
        <v>445</v>
      </c>
      <c r="B49" s="1372"/>
      <c r="C49" s="1372"/>
      <c r="D49" s="1372"/>
      <c r="E49" s="1373"/>
      <c r="F49" s="1270" t="s">
        <v>36</v>
      </c>
      <c r="G49" s="1298"/>
      <c r="H49" s="1271"/>
      <c r="I49" s="1270" t="s">
        <v>424</v>
      </c>
      <c r="J49" s="1298"/>
      <c r="K49" s="1298"/>
      <c r="L49" s="1271"/>
      <c r="M49" s="1270" t="s">
        <v>37</v>
      </c>
      <c r="N49" s="1298"/>
      <c r="O49" s="1271"/>
      <c r="P49" s="1270"/>
      <c r="Q49" s="1298"/>
      <c r="R49" s="1271"/>
    </row>
    <row r="50" spans="1:18" s="228" customFormat="1" ht="31.5" customHeight="1" x14ac:dyDescent="0.2">
      <c r="A50" s="246" t="s">
        <v>24</v>
      </c>
      <c r="B50" s="1374" t="s">
        <v>25</v>
      </c>
      <c r="C50" s="1375"/>
      <c r="D50" s="247" t="s">
        <v>26</v>
      </c>
      <c r="E50" s="246" t="s">
        <v>27</v>
      </c>
      <c r="F50" s="1270" t="s">
        <v>28</v>
      </c>
      <c r="G50" s="1271"/>
      <c r="H50" s="1374"/>
      <c r="I50" s="1375"/>
      <c r="J50" s="1270" t="s">
        <v>19</v>
      </c>
      <c r="K50" s="1271"/>
      <c r="L50" s="1270" t="s">
        <v>20</v>
      </c>
      <c r="M50" s="1271"/>
      <c r="N50" s="1270" t="s">
        <v>21</v>
      </c>
      <c r="O50" s="1271"/>
      <c r="P50" s="1270" t="s">
        <v>22</v>
      </c>
      <c r="Q50" s="1271"/>
      <c r="R50" s="233" t="s">
        <v>38</v>
      </c>
    </row>
    <row r="51" spans="1:18" s="228" customFormat="1" ht="19.5" customHeight="1" x14ac:dyDescent="0.2">
      <c r="A51" s="1376" t="s">
        <v>444</v>
      </c>
      <c r="B51" s="1112" t="s">
        <v>443</v>
      </c>
      <c r="C51" s="1113"/>
      <c r="D51" s="1107" t="s">
        <v>29</v>
      </c>
      <c r="E51" s="1110" t="s">
        <v>40</v>
      </c>
      <c r="F51" s="1112" t="s">
        <v>41</v>
      </c>
      <c r="G51" s="1113"/>
      <c r="H51" s="1270" t="s">
        <v>32</v>
      </c>
      <c r="I51" s="1271"/>
      <c r="J51" s="1293">
        <f>J53/$R$53</f>
        <v>0.49930261566459766</v>
      </c>
      <c r="K51" s="1294"/>
      <c r="L51" s="1293">
        <f>L53/$R$53</f>
        <v>0.20499402199179928</v>
      </c>
      <c r="M51" s="1294"/>
      <c r="N51" s="1293">
        <f>N53/$R$53</f>
        <v>0.12354002778212232</v>
      </c>
      <c r="O51" s="1294"/>
      <c r="P51" s="1293">
        <f>P53/$R$53</f>
        <v>0.17216333456148086</v>
      </c>
      <c r="Q51" s="1294"/>
      <c r="R51" s="245">
        <f>SUM(J51:Q51)</f>
        <v>1.0000000000000002</v>
      </c>
    </row>
    <row r="52" spans="1:18" s="228" customFormat="1" ht="19.5" customHeight="1" x14ac:dyDescent="0.2">
      <c r="A52" s="1377"/>
      <c r="B52" s="1114"/>
      <c r="C52" s="1115"/>
      <c r="D52" s="1108"/>
      <c r="E52" s="1111"/>
      <c r="F52" s="1114"/>
      <c r="G52" s="1115"/>
      <c r="H52" s="1270" t="s">
        <v>33</v>
      </c>
      <c r="I52" s="1271"/>
      <c r="J52" s="1293">
        <f>J54/$R$53</f>
        <v>0.58960279485313527</v>
      </c>
      <c r="K52" s="1294"/>
      <c r="L52" s="1293">
        <f>L54/$R$53</f>
        <v>0</v>
      </c>
      <c r="M52" s="1294"/>
      <c r="N52" s="1293">
        <f>N54/$R$53</f>
        <v>0</v>
      </c>
      <c r="O52" s="1294"/>
      <c r="P52" s="1293">
        <f>P54/$R$53</f>
        <v>0</v>
      </c>
      <c r="Q52" s="1294"/>
      <c r="R52" s="244">
        <f>SUM(J52:P52)</f>
        <v>0.58960279485313527</v>
      </c>
    </row>
    <row r="53" spans="1:18" s="228" customFormat="1" ht="19.5" customHeight="1" x14ac:dyDescent="0.2">
      <c r="A53" s="1377"/>
      <c r="B53" s="1114"/>
      <c r="C53" s="1115"/>
      <c r="D53" s="1108"/>
      <c r="E53" s="1110" t="s">
        <v>42</v>
      </c>
      <c r="F53" s="1114"/>
      <c r="G53" s="1115"/>
      <c r="H53" s="1270" t="s">
        <v>34</v>
      </c>
      <c r="I53" s="1271"/>
      <c r="J53" s="1357">
        <v>541401.81999999995</v>
      </c>
      <c r="K53" s="1271"/>
      <c r="L53" s="1360">
        <v>222278.3</v>
      </c>
      <c r="M53" s="1102"/>
      <c r="N53" s="1360">
        <v>133956.43</v>
      </c>
      <c r="O53" s="1102"/>
      <c r="P53" s="1360">
        <v>186679.46</v>
      </c>
      <c r="Q53" s="1102"/>
      <c r="R53" s="243">
        <f>SUM(J53:Q53)</f>
        <v>1084316.0099999998</v>
      </c>
    </row>
    <row r="54" spans="1:18" s="228" customFormat="1" ht="39.75" customHeight="1" x14ac:dyDescent="0.2">
      <c r="A54" s="1377"/>
      <c r="B54" s="1116"/>
      <c r="C54" s="1117"/>
      <c r="D54" s="1109"/>
      <c r="E54" s="1111"/>
      <c r="F54" s="1116"/>
      <c r="G54" s="1117"/>
      <c r="H54" s="1270" t="s">
        <v>35</v>
      </c>
      <c r="I54" s="1271"/>
      <c r="J54" s="1382">
        <v>639315.75</v>
      </c>
      <c r="K54" s="1359"/>
      <c r="L54" s="1101"/>
      <c r="M54" s="1102"/>
      <c r="N54" s="1358"/>
      <c r="O54" s="1359"/>
      <c r="P54" s="1381"/>
      <c r="Q54" s="1367"/>
      <c r="R54" s="242">
        <f>SUM(J54:Q54)</f>
        <v>639315.75</v>
      </c>
    </row>
    <row r="55" spans="1:18" s="228" customFormat="1" ht="15" x14ac:dyDescent="0.2">
      <c r="A55" s="1295"/>
      <c r="B55" s="1296"/>
      <c r="C55" s="1296"/>
      <c r="D55" s="1296"/>
      <c r="E55" s="1296"/>
      <c r="F55" s="1296"/>
      <c r="G55" s="1296"/>
      <c r="H55" s="1296"/>
      <c r="I55" s="1296"/>
      <c r="J55" s="1296"/>
      <c r="K55" s="1296"/>
      <c r="L55" s="1296"/>
      <c r="M55" s="1296"/>
      <c r="N55" s="1296"/>
      <c r="O55" s="1296"/>
      <c r="P55" s="1296"/>
      <c r="Q55" s="1296"/>
      <c r="R55" s="1297"/>
    </row>
    <row r="56" spans="1:18" s="228" customFormat="1" ht="48.75" customHeight="1" x14ac:dyDescent="0.2">
      <c r="A56" s="1270" t="s">
        <v>43</v>
      </c>
      <c r="B56" s="1298"/>
      <c r="C56" s="1271"/>
      <c r="D56" s="233"/>
      <c r="E56" s="1270" t="s">
        <v>44</v>
      </c>
      <c r="F56" s="1298"/>
      <c r="G56" s="1298"/>
      <c r="H56" s="1298"/>
      <c r="I56" s="1298"/>
      <c r="J56" s="1298"/>
      <c r="K56" s="1271"/>
      <c r="L56" s="1272" t="s">
        <v>45</v>
      </c>
      <c r="M56" s="1273"/>
      <c r="N56" s="1273"/>
      <c r="O56" s="1274"/>
      <c r="P56" s="1272" t="s">
        <v>46</v>
      </c>
      <c r="Q56" s="1273"/>
      <c r="R56" s="1274"/>
    </row>
    <row r="57" spans="1:18" s="228" customFormat="1" ht="36" customHeight="1" x14ac:dyDescent="0.2">
      <c r="A57" s="1284" t="s">
        <v>442</v>
      </c>
      <c r="B57" s="1285"/>
      <c r="C57" s="1286"/>
      <c r="D57" s="1265"/>
      <c r="E57" s="1281" t="s">
        <v>441</v>
      </c>
      <c r="F57" s="1282"/>
      <c r="G57" s="1282"/>
      <c r="H57" s="1282"/>
      <c r="I57" s="1282"/>
      <c r="J57" s="1282"/>
      <c r="K57" s="1283"/>
      <c r="L57" s="1378">
        <v>44927</v>
      </c>
      <c r="M57" s="1379"/>
      <c r="N57" s="1379"/>
      <c r="O57" s="1380"/>
      <c r="P57" s="1378">
        <v>45291</v>
      </c>
      <c r="Q57" s="1379"/>
      <c r="R57" s="1380"/>
    </row>
    <row r="58" spans="1:18" s="228" customFormat="1" ht="50.25" hidden="1" customHeight="1" x14ac:dyDescent="0.2">
      <c r="A58" s="1287"/>
      <c r="B58" s="1288"/>
      <c r="C58" s="1289"/>
      <c r="D58" s="1266"/>
      <c r="E58" s="241"/>
      <c r="F58" s="240"/>
      <c r="G58" s="240"/>
      <c r="H58" s="240"/>
      <c r="I58" s="240"/>
      <c r="J58" s="240"/>
      <c r="K58" s="239"/>
      <c r="L58" s="238"/>
      <c r="M58" s="237"/>
      <c r="N58" s="237"/>
      <c r="O58" s="236"/>
      <c r="P58" s="238"/>
      <c r="Q58" s="237"/>
      <c r="R58" s="236"/>
    </row>
    <row r="59" spans="1:18" s="228" customFormat="1" ht="39" customHeight="1" x14ac:dyDescent="0.2">
      <c r="A59" s="1290"/>
      <c r="B59" s="1291"/>
      <c r="C59" s="1292"/>
      <c r="D59" s="1267"/>
      <c r="E59" s="1281" t="s">
        <v>440</v>
      </c>
      <c r="F59" s="1282"/>
      <c r="G59" s="1282"/>
      <c r="H59" s="1282"/>
      <c r="I59" s="1282"/>
      <c r="J59" s="1282"/>
      <c r="K59" s="1283"/>
      <c r="L59" s="1378">
        <v>44927</v>
      </c>
      <c r="M59" s="1379"/>
      <c r="N59" s="1379"/>
      <c r="O59" s="1380"/>
      <c r="P59" s="1378">
        <v>45291</v>
      </c>
      <c r="Q59" s="1379"/>
      <c r="R59" s="1380"/>
    </row>
    <row r="60" spans="1:18" s="228" customFormat="1" ht="50.25" customHeight="1" x14ac:dyDescent="0.2">
      <c r="A60" s="1284" t="s">
        <v>439</v>
      </c>
      <c r="B60" s="1285"/>
      <c r="C60" s="1286"/>
      <c r="D60" s="1265"/>
      <c r="E60" s="1275" t="s">
        <v>438</v>
      </c>
      <c r="F60" s="1276"/>
      <c r="G60" s="1276"/>
      <c r="H60" s="1276"/>
      <c r="I60" s="1276"/>
      <c r="J60" s="1276"/>
      <c r="K60" s="1277"/>
      <c r="L60" s="1378">
        <v>44927</v>
      </c>
      <c r="M60" s="1379"/>
      <c r="N60" s="1379"/>
      <c r="O60" s="1380"/>
      <c r="P60" s="1378">
        <v>45291</v>
      </c>
      <c r="Q60" s="1379"/>
      <c r="R60" s="1380"/>
    </row>
    <row r="61" spans="1:18" s="228" customFormat="1" ht="40.5" customHeight="1" x14ac:dyDescent="0.2">
      <c r="A61" s="1287"/>
      <c r="B61" s="1288"/>
      <c r="C61" s="1289"/>
      <c r="D61" s="1266"/>
      <c r="E61" s="1275" t="s">
        <v>437</v>
      </c>
      <c r="F61" s="1276"/>
      <c r="G61" s="1276"/>
      <c r="H61" s="1276"/>
      <c r="I61" s="1276"/>
      <c r="J61" s="1276"/>
      <c r="K61" s="1277"/>
      <c r="L61" s="1378">
        <v>44927</v>
      </c>
      <c r="M61" s="1379"/>
      <c r="N61" s="1379"/>
      <c r="O61" s="1380"/>
      <c r="P61" s="1378">
        <v>45291</v>
      </c>
      <c r="Q61" s="1379"/>
      <c r="R61" s="1380"/>
    </row>
    <row r="62" spans="1:18" s="228" customFormat="1" ht="31.5" customHeight="1" x14ac:dyDescent="0.2">
      <c r="A62" s="1287"/>
      <c r="B62" s="1288"/>
      <c r="C62" s="1289"/>
      <c r="D62" s="1266"/>
      <c r="E62" s="1278" t="s">
        <v>436</v>
      </c>
      <c r="F62" s="1279"/>
      <c r="G62" s="1279"/>
      <c r="H62" s="1279"/>
      <c r="I62" s="1279"/>
      <c r="J62" s="1279"/>
      <c r="K62" s="1280"/>
      <c r="L62" s="1378">
        <v>44927</v>
      </c>
      <c r="M62" s="1379"/>
      <c r="N62" s="1379"/>
      <c r="O62" s="1380"/>
      <c r="P62" s="1378">
        <v>45291</v>
      </c>
      <c r="Q62" s="1379"/>
      <c r="R62" s="1380"/>
    </row>
    <row r="63" spans="1:18" s="228" customFormat="1" ht="51" customHeight="1" x14ac:dyDescent="0.2">
      <c r="A63" s="1290"/>
      <c r="B63" s="1291"/>
      <c r="C63" s="1292"/>
      <c r="D63" s="1267"/>
      <c r="E63" s="1275" t="s">
        <v>435</v>
      </c>
      <c r="F63" s="1276"/>
      <c r="G63" s="1276"/>
      <c r="H63" s="1276"/>
      <c r="I63" s="1276"/>
      <c r="J63" s="1276"/>
      <c r="K63" s="1277"/>
      <c r="L63" s="1378">
        <v>44927</v>
      </c>
      <c r="M63" s="1379"/>
      <c r="N63" s="1379"/>
      <c r="O63" s="1380"/>
      <c r="P63" s="1378">
        <v>45291</v>
      </c>
      <c r="Q63" s="1379"/>
      <c r="R63" s="1380"/>
    </row>
    <row r="64" spans="1:18" s="228" customFormat="1" ht="30" customHeight="1" x14ac:dyDescent="0.2">
      <c r="A64" s="1287" t="s">
        <v>434</v>
      </c>
      <c r="B64" s="1288"/>
      <c r="C64" s="1289"/>
      <c r="D64" s="1383"/>
      <c r="E64" s="1118" t="s">
        <v>433</v>
      </c>
      <c r="F64" s="1119"/>
      <c r="G64" s="1119"/>
      <c r="H64" s="1119"/>
      <c r="I64" s="1119"/>
      <c r="J64" s="1119"/>
      <c r="K64" s="1120"/>
      <c r="L64" s="1378">
        <v>44927</v>
      </c>
      <c r="M64" s="1379"/>
      <c r="N64" s="1379"/>
      <c r="O64" s="1380"/>
      <c r="P64" s="1378">
        <v>45291</v>
      </c>
      <c r="Q64" s="1379"/>
      <c r="R64" s="1380"/>
    </row>
    <row r="65" spans="1:18" s="228" customFormat="1" ht="24.95" customHeight="1" x14ac:dyDescent="0.2">
      <c r="A65" s="1287"/>
      <c r="B65" s="1288"/>
      <c r="C65" s="1289"/>
      <c r="D65" s="1383"/>
      <c r="E65" s="1118" t="s">
        <v>432</v>
      </c>
      <c r="F65" s="1119"/>
      <c r="G65" s="1119"/>
      <c r="H65" s="1119"/>
      <c r="I65" s="1119"/>
      <c r="J65" s="1119"/>
      <c r="K65" s="1120"/>
      <c r="L65" s="1378">
        <v>44927</v>
      </c>
      <c r="M65" s="1379"/>
      <c r="N65" s="1379"/>
      <c r="O65" s="1380"/>
      <c r="P65" s="1378">
        <v>45291</v>
      </c>
      <c r="Q65" s="1379"/>
      <c r="R65" s="1380"/>
    </row>
    <row r="66" spans="1:18" s="228" customFormat="1" ht="24.95" customHeight="1" x14ac:dyDescent="0.2">
      <c r="A66" s="1287"/>
      <c r="B66" s="1288"/>
      <c r="C66" s="1289"/>
      <c r="D66" s="1383"/>
      <c r="E66" s="1118" t="s">
        <v>431</v>
      </c>
      <c r="F66" s="1119"/>
      <c r="G66" s="1119"/>
      <c r="H66" s="1119"/>
      <c r="I66" s="1119"/>
      <c r="J66" s="1119"/>
      <c r="K66" s="1120"/>
      <c r="L66" s="1378">
        <v>44927</v>
      </c>
      <c r="M66" s="1379"/>
      <c r="N66" s="1379"/>
      <c r="O66" s="1380"/>
      <c r="P66" s="1378">
        <v>45291</v>
      </c>
      <c r="Q66" s="1379"/>
      <c r="R66" s="1380"/>
    </row>
    <row r="67" spans="1:18" s="228" customFormat="1" ht="30" customHeight="1" x14ac:dyDescent="0.2">
      <c r="A67" s="1287"/>
      <c r="B67" s="1288"/>
      <c r="C67" s="1289"/>
      <c r="D67" s="1383"/>
      <c r="E67" s="1118" t="s">
        <v>430</v>
      </c>
      <c r="F67" s="1119"/>
      <c r="G67" s="1119"/>
      <c r="H67" s="1119"/>
      <c r="I67" s="1119"/>
      <c r="J67" s="1119"/>
      <c r="K67" s="1120"/>
      <c r="L67" s="1378">
        <v>44927</v>
      </c>
      <c r="M67" s="1379"/>
      <c r="N67" s="1379"/>
      <c r="O67" s="1380"/>
      <c r="P67" s="1378">
        <v>45291</v>
      </c>
      <c r="Q67" s="1379"/>
      <c r="R67" s="1380"/>
    </row>
    <row r="68" spans="1:18" s="228" customFormat="1" ht="38.25" customHeight="1" x14ac:dyDescent="0.2">
      <c r="A68" s="1270" t="s">
        <v>47</v>
      </c>
      <c r="B68" s="1298"/>
      <c r="C68" s="1271"/>
      <c r="D68" s="235" t="s">
        <v>48</v>
      </c>
      <c r="E68" s="1270" t="s">
        <v>49</v>
      </c>
      <c r="F68" s="1298"/>
      <c r="G68" s="1298"/>
      <c r="H68" s="1298"/>
      <c r="I68" s="1298"/>
      <c r="J68" s="1298"/>
      <c r="K68" s="1271"/>
      <c r="L68" s="1270"/>
      <c r="M68" s="1298"/>
      <c r="N68" s="1298"/>
      <c r="O68" s="1298"/>
      <c r="P68" s="1298"/>
      <c r="Q68" s="1298"/>
      <c r="R68" s="1271"/>
    </row>
    <row r="69" spans="1:18" s="228" customFormat="1" ht="12.75" customHeight="1" x14ac:dyDescent="0.2">
      <c r="A69" s="1275" t="s">
        <v>429</v>
      </c>
      <c r="B69" s="1276"/>
      <c r="C69" s="1277"/>
      <c r="D69" s="234"/>
      <c r="E69" s="1275" t="s">
        <v>428</v>
      </c>
      <c r="F69" s="1276"/>
      <c r="G69" s="1276"/>
      <c r="H69" s="1276"/>
      <c r="I69" s="1276"/>
      <c r="J69" s="1276"/>
      <c r="K69" s="1277"/>
      <c r="L69" s="1270"/>
      <c r="M69" s="1298"/>
      <c r="N69" s="1298"/>
      <c r="O69" s="1298"/>
      <c r="P69" s="1298"/>
      <c r="Q69" s="1298"/>
      <c r="R69" s="1271"/>
    </row>
    <row r="70" spans="1:18" s="228" customFormat="1" ht="12.75" customHeight="1" x14ac:dyDescent="0.2">
      <c r="A70" s="1275" t="s">
        <v>427</v>
      </c>
      <c r="B70" s="1276"/>
      <c r="C70" s="1277"/>
      <c r="D70" s="234"/>
      <c r="E70" s="1275"/>
      <c r="F70" s="1276"/>
      <c r="G70" s="1276"/>
      <c r="H70" s="1276"/>
      <c r="I70" s="1276"/>
      <c r="J70" s="1276"/>
      <c r="K70" s="1277"/>
      <c r="L70" s="1270"/>
      <c r="M70" s="1298"/>
      <c r="N70" s="1298"/>
      <c r="O70" s="1298"/>
      <c r="P70" s="1298"/>
      <c r="Q70" s="1298"/>
      <c r="R70" s="1271"/>
    </row>
    <row r="71" spans="1:18" ht="12.75" customHeight="1" x14ac:dyDescent="0.2">
      <c r="A71" s="454">
        <v>3</v>
      </c>
      <c r="B71" s="455"/>
      <c r="C71" s="456"/>
      <c r="D71" s="17"/>
      <c r="E71" s="454"/>
      <c r="F71" s="455"/>
      <c r="G71" s="455"/>
      <c r="H71" s="455"/>
      <c r="I71" s="455"/>
      <c r="J71" s="455"/>
      <c r="K71" s="456"/>
      <c r="L71" s="442"/>
      <c r="M71" s="457"/>
      <c r="N71" s="457"/>
      <c r="O71" s="457"/>
      <c r="P71" s="457"/>
      <c r="Q71" s="457"/>
      <c r="R71" s="443"/>
    </row>
    <row r="72" spans="1:18" ht="12.75" customHeight="1" x14ac:dyDescent="0.2">
      <c r="A72" s="454">
        <v>4</v>
      </c>
      <c r="B72" s="455"/>
      <c r="C72" s="456"/>
      <c r="D72" s="17"/>
      <c r="E72" s="454"/>
      <c r="F72" s="455"/>
      <c r="G72" s="455"/>
      <c r="H72" s="455"/>
      <c r="I72" s="455"/>
      <c r="J72" s="455"/>
      <c r="K72" s="456"/>
      <c r="L72" s="442"/>
      <c r="M72" s="457"/>
      <c r="N72" s="457"/>
      <c r="O72" s="457"/>
      <c r="P72" s="457"/>
      <c r="Q72" s="457"/>
      <c r="R72" s="443"/>
    </row>
    <row r="73" spans="1:18" ht="12.75" customHeight="1" x14ac:dyDescent="0.2">
      <c r="A73" s="454">
        <v>5</v>
      </c>
      <c r="B73" s="455"/>
      <c r="C73" s="456"/>
      <c r="D73" s="17"/>
      <c r="E73" s="23"/>
      <c r="F73" s="24"/>
      <c r="G73" s="24"/>
      <c r="H73" s="24"/>
      <c r="I73" s="24"/>
      <c r="J73" s="24"/>
      <c r="K73" s="25"/>
      <c r="L73" s="40"/>
      <c r="M73" s="46"/>
      <c r="N73" s="46"/>
      <c r="O73" s="46"/>
      <c r="P73" s="46"/>
      <c r="Q73" s="46"/>
      <c r="R73" s="41"/>
    </row>
    <row r="74" spans="1:18" ht="12.75" customHeight="1" x14ac:dyDescent="0.2">
      <c r="A74" s="637"/>
      <c r="B74" s="433"/>
      <c r="C74" s="433"/>
      <c r="D74" s="433"/>
      <c r="E74" s="433"/>
      <c r="F74" s="433"/>
      <c r="G74" s="433"/>
      <c r="H74" s="433"/>
      <c r="I74" s="433"/>
      <c r="J74" s="433"/>
      <c r="K74" s="433"/>
      <c r="L74" s="433"/>
      <c r="M74" s="433"/>
      <c r="N74" s="433"/>
      <c r="O74" s="433"/>
      <c r="P74" s="433"/>
      <c r="Q74" s="433"/>
      <c r="R74" s="638"/>
    </row>
    <row r="75" spans="1:18" s="228" customFormat="1" ht="16.5" customHeight="1" x14ac:dyDescent="0.2">
      <c r="A75" s="1387" t="s">
        <v>50</v>
      </c>
      <c r="B75" s="233" t="s">
        <v>51</v>
      </c>
      <c r="C75" s="1390" t="s">
        <v>426</v>
      </c>
      <c r="D75" s="1390"/>
      <c r="E75" s="1390"/>
      <c r="F75" s="1390"/>
      <c r="G75" s="1390"/>
      <c r="H75" s="1390"/>
      <c r="I75" s="1390"/>
      <c r="J75" s="1390"/>
      <c r="K75" s="1390"/>
      <c r="L75" s="1390"/>
      <c r="M75" s="1390"/>
      <c r="N75" s="1390"/>
      <c r="O75" s="1390"/>
      <c r="P75" s="1390"/>
      <c r="Q75" s="1390"/>
      <c r="R75" s="1390"/>
    </row>
    <row r="76" spans="1:18" s="228" customFormat="1" ht="16.5" customHeight="1" x14ac:dyDescent="0.2">
      <c r="A76" s="1388"/>
      <c r="B76" s="233" t="s">
        <v>52</v>
      </c>
      <c r="C76" s="1390" t="s">
        <v>425</v>
      </c>
      <c r="D76" s="1390"/>
      <c r="E76" s="1390"/>
      <c r="F76" s="1390"/>
      <c r="G76" s="1390"/>
      <c r="H76" s="1390"/>
      <c r="I76" s="1390"/>
      <c r="J76" s="1390"/>
      <c r="K76" s="1390"/>
      <c r="L76" s="1390"/>
      <c r="M76" s="1390"/>
      <c r="N76" s="1390"/>
      <c r="O76" s="1390"/>
      <c r="P76" s="1390"/>
      <c r="Q76" s="1390"/>
      <c r="R76" s="1390"/>
    </row>
    <row r="77" spans="1:18" s="228" customFormat="1" ht="12.75" customHeight="1" x14ac:dyDescent="0.2">
      <c r="A77" s="1388"/>
      <c r="B77" s="1387" t="s">
        <v>53</v>
      </c>
      <c r="C77" s="1390" t="s">
        <v>424</v>
      </c>
      <c r="D77" s="1390"/>
      <c r="E77" s="1390"/>
      <c r="F77" s="1390"/>
      <c r="G77" s="1390"/>
      <c r="H77" s="1390"/>
      <c r="I77" s="1390"/>
      <c r="J77" s="1390"/>
      <c r="K77" s="1390"/>
      <c r="L77" s="1390"/>
      <c r="M77" s="1390"/>
      <c r="N77" s="1390"/>
      <c r="O77" s="1390"/>
      <c r="P77" s="1390"/>
      <c r="Q77" s="1390"/>
      <c r="R77" s="1390"/>
    </row>
    <row r="78" spans="1:18" s="228" customFormat="1" ht="15" x14ac:dyDescent="0.2">
      <c r="A78" s="1389"/>
      <c r="B78" s="1389"/>
      <c r="C78" s="1390"/>
      <c r="D78" s="1390"/>
      <c r="E78" s="1390"/>
      <c r="F78" s="1390"/>
      <c r="G78" s="1390"/>
      <c r="H78" s="1390"/>
      <c r="I78" s="1390"/>
      <c r="J78" s="1390"/>
      <c r="K78" s="1390"/>
      <c r="L78" s="1390"/>
      <c r="M78" s="1390"/>
      <c r="N78" s="1390"/>
      <c r="O78" s="1390"/>
      <c r="P78" s="1390"/>
      <c r="Q78" s="1390"/>
      <c r="R78" s="1390"/>
    </row>
    <row r="80" spans="1:18" x14ac:dyDescent="0.2">
      <c r="A80" s="19" t="s">
        <v>54</v>
      </c>
    </row>
    <row r="82" spans="1:17" s="228" customFormat="1" ht="15" x14ac:dyDescent="0.2">
      <c r="A82" s="232" t="s">
        <v>55</v>
      </c>
      <c r="B82" s="232">
        <v>1000</v>
      </c>
      <c r="C82" s="232">
        <v>2000</v>
      </c>
      <c r="D82" s="232">
        <v>3000</v>
      </c>
      <c r="E82" s="232">
        <v>4000</v>
      </c>
      <c r="F82" s="1391">
        <v>5000</v>
      </c>
      <c r="G82" s="1391"/>
      <c r="H82" s="1391"/>
      <c r="I82" s="1391">
        <v>6000</v>
      </c>
      <c r="J82" s="1391"/>
      <c r="K82" s="1381"/>
      <c r="L82" s="1381">
        <v>7000</v>
      </c>
      <c r="M82" s="1366"/>
      <c r="N82" s="1367"/>
      <c r="O82" s="1391" t="s">
        <v>56</v>
      </c>
      <c r="P82" s="1392"/>
      <c r="Q82" s="1392"/>
    </row>
    <row r="83" spans="1:17" s="228" customFormat="1" ht="15" x14ac:dyDescent="0.2">
      <c r="A83" s="231" t="s">
        <v>423</v>
      </c>
      <c r="B83" s="230">
        <v>894316.01</v>
      </c>
      <c r="C83" s="229">
        <v>85000</v>
      </c>
      <c r="D83" s="229">
        <v>105000</v>
      </c>
      <c r="E83" s="229">
        <v>0</v>
      </c>
      <c r="F83" s="1393">
        <v>0</v>
      </c>
      <c r="G83" s="1394"/>
      <c r="H83" s="1395"/>
      <c r="I83" s="1393">
        <v>0</v>
      </c>
      <c r="J83" s="1394"/>
      <c r="K83" s="1394"/>
      <c r="L83" s="1393">
        <v>0</v>
      </c>
      <c r="M83" s="1394"/>
      <c r="N83" s="1395"/>
      <c r="O83" s="1384">
        <f>SUM(B83:N83)</f>
        <v>1084316.01</v>
      </c>
      <c r="P83" s="1385"/>
      <c r="Q83" s="1386"/>
    </row>
    <row r="84" spans="1:17" ht="15" x14ac:dyDescent="0.25">
      <c r="A84" s="20" t="s">
        <v>422</v>
      </c>
      <c r="B84" s="52"/>
      <c r="C84" s="52"/>
      <c r="D84" s="52"/>
      <c r="E84" s="52"/>
      <c r="F84" s="641"/>
      <c r="G84" s="642"/>
      <c r="H84" s="643"/>
      <c r="I84" s="641"/>
      <c r="J84" s="642"/>
      <c r="K84" s="642"/>
      <c r="L84" s="641"/>
      <c r="M84" s="642"/>
      <c r="N84" s="643"/>
      <c r="O84" s="461"/>
      <c r="P84" s="462"/>
      <c r="Q84" s="463"/>
    </row>
    <row r="85" spans="1:17" ht="15" x14ac:dyDescent="0.25">
      <c r="A85" s="20"/>
      <c r="B85" s="52"/>
      <c r="C85" s="52"/>
      <c r="D85" s="52"/>
      <c r="E85" s="52"/>
      <c r="F85" s="641"/>
      <c r="G85" s="642"/>
      <c r="H85" s="643"/>
      <c r="I85" s="641"/>
      <c r="J85" s="642"/>
      <c r="K85" s="642"/>
      <c r="L85" s="641"/>
      <c r="M85" s="642"/>
      <c r="N85" s="643"/>
      <c r="O85" s="461"/>
      <c r="P85" s="462"/>
      <c r="Q85" s="463"/>
    </row>
    <row r="86" spans="1:17" ht="15" x14ac:dyDescent="0.25">
      <c r="A86" s="20"/>
      <c r="B86" s="52"/>
      <c r="C86" s="52"/>
      <c r="D86" s="52"/>
      <c r="E86" s="52"/>
      <c r="F86" s="641"/>
      <c r="G86" s="642"/>
      <c r="H86" s="643"/>
      <c r="I86" s="641"/>
      <c r="J86" s="642"/>
      <c r="K86" s="642"/>
      <c r="L86" s="641"/>
      <c r="M86" s="642"/>
      <c r="N86" s="643"/>
      <c r="O86" s="461"/>
      <c r="P86" s="462"/>
      <c r="Q86" s="463"/>
    </row>
    <row r="87" spans="1:17" ht="15" x14ac:dyDescent="0.25">
      <c r="A87" s="20"/>
      <c r="B87" s="52"/>
      <c r="C87" s="52"/>
      <c r="D87" s="52"/>
      <c r="E87" s="52"/>
      <c r="F87" s="641"/>
      <c r="G87" s="642"/>
      <c r="H87" s="643"/>
      <c r="I87" s="641"/>
      <c r="J87" s="642"/>
      <c r="K87" s="642"/>
      <c r="L87" s="641"/>
      <c r="M87" s="642"/>
      <c r="N87" s="643"/>
      <c r="O87" s="478"/>
      <c r="P87" s="465"/>
      <c r="Q87" s="465"/>
    </row>
    <row r="88" spans="1:17" ht="15" x14ac:dyDescent="0.25">
      <c r="A88" s="20"/>
      <c r="B88" s="52"/>
      <c r="C88" s="52"/>
      <c r="D88" s="52"/>
      <c r="E88" s="52"/>
      <c r="F88" s="641"/>
      <c r="G88" s="642"/>
      <c r="H88" s="643"/>
      <c r="I88" s="641"/>
      <c r="J88" s="642"/>
      <c r="K88" s="642"/>
      <c r="L88" s="641"/>
      <c r="M88" s="642"/>
      <c r="N88" s="643"/>
      <c r="O88" s="478"/>
      <c r="P88" s="465"/>
      <c r="Q88" s="465"/>
    </row>
    <row r="89" spans="1:17" ht="15" x14ac:dyDescent="0.25">
      <c r="B89" s="51">
        <f>SUM(B83:B88)</f>
        <v>894316.01</v>
      </c>
      <c r="C89" s="51">
        <f>SUM(C83:C88)</f>
        <v>85000</v>
      </c>
      <c r="D89" s="51">
        <f>SUM(D83:D88)</f>
        <v>105000</v>
      </c>
      <c r="E89" s="51">
        <f>SUM(E83:E88)</f>
        <v>0</v>
      </c>
      <c r="F89" s="1077">
        <f>SUM(F83:F88)</f>
        <v>0</v>
      </c>
      <c r="G89" s="1077"/>
      <c r="H89" s="1077"/>
      <c r="I89" s="1077">
        <f>SUM(I83:I88)</f>
        <v>0</v>
      </c>
      <c r="J89" s="1077"/>
      <c r="K89" s="1077"/>
      <c r="L89" s="1077">
        <f>SUM(L83:L88)</f>
        <v>0</v>
      </c>
      <c r="M89" s="1077"/>
      <c r="N89" s="1077"/>
      <c r="O89" s="1077">
        <f>SUM(O83:O88)</f>
        <v>1084316.01</v>
      </c>
      <c r="P89" s="1077"/>
      <c r="Q89" s="1077"/>
    </row>
    <row r="93" spans="1:17" ht="20.25" x14ac:dyDescent="0.3">
      <c r="C93" s="227"/>
    </row>
  </sheetData>
  <mergeCells count="215">
    <mergeCell ref="J43:K43"/>
    <mergeCell ref="F88:H88"/>
    <mergeCell ref="I88:K88"/>
    <mergeCell ref="L88:N88"/>
    <mergeCell ref="O88:Q88"/>
    <mergeCell ref="F84:H84"/>
    <mergeCell ref="I84:K84"/>
    <mergeCell ref="L84:N84"/>
    <mergeCell ref="O84:Q84"/>
    <mergeCell ref="F85:H85"/>
    <mergeCell ref="I85:K85"/>
    <mergeCell ref="L85:N85"/>
    <mergeCell ref="O85:Q85"/>
    <mergeCell ref="N52:O52"/>
    <mergeCell ref="L52:M52"/>
    <mergeCell ref="J52:K52"/>
    <mergeCell ref="F89:H89"/>
    <mergeCell ref="I89:K89"/>
    <mergeCell ref="L89:N89"/>
    <mergeCell ref="O89:Q89"/>
    <mergeCell ref="F86:H86"/>
    <mergeCell ref="I86:K86"/>
    <mergeCell ref="L86:N86"/>
    <mergeCell ref="O86:Q86"/>
    <mergeCell ref="F87:H87"/>
    <mergeCell ref="I87:K87"/>
    <mergeCell ref="L69:R69"/>
    <mergeCell ref="A72:C72"/>
    <mergeCell ref="E72:K72"/>
    <mergeCell ref="L72:R72"/>
    <mergeCell ref="A73:C73"/>
    <mergeCell ref="A71:C71"/>
    <mergeCell ref="E71:K71"/>
    <mergeCell ref="L71:R71"/>
    <mergeCell ref="L87:N87"/>
    <mergeCell ref="O87:Q87"/>
    <mergeCell ref="O83:Q83"/>
    <mergeCell ref="A74:R74"/>
    <mergeCell ref="A75:A78"/>
    <mergeCell ref="C75:R75"/>
    <mergeCell ref="C76:R76"/>
    <mergeCell ref="B77:B78"/>
    <mergeCell ref="C77:R78"/>
    <mergeCell ref="F82:H82"/>
    <mergeCell ref="I82:K82"/>
    <mergeCell ref="L82:N82"/>
    <mergeCell ref="O82:Q82"/>
    <mergeCell ref="F83:H83"/>
    <mergeCell ref="I83:K83"/>
    <mergeCell ref="L83:N83"/>
    <mergeCell ref="E65:K65"/>
    <mergeCell ref="L65:O65"/>
    <mergeCell ref="L57:O57"/>
    <mergeCell ref="L63:O63"/>
    <mergeCell ref="A70:C70"/>
    <mergeCell ref="E70:K70"/>
    <mergeCell ref="L70:R70"/>
    <mergeCell ref="D64:D67"/>
    <mergeCell ref="A64:C67"/>
    <mergeCell ref="E64:K64"/>
    <mergeCell ref="L64:O64"/>
    <mergeCell ref="P64:R64"/>
    <mergeCell ref="P65:R65"/>
    <mergeCell ref="E66:K66"/>
    <mergeCell ref="L66:O66"/>
    <mergeCell ref="P66:R66"/>
    <mergeCell ref="E67:K67"/>
    <mergeCell ref="L67:O67"/>
    <mergeCell ref="P67:R67"/>
    <mergeCell ref="A68:C68"/>
    <mergeCell ref="E68:K68"/>
    <mergeCell ref="L68:R68"/>
    <mergeCell ref="A69:C69"/>
    <mergeCell ref="E69:K69"/>
    <mergeCell ref="P50:Q50"/>
    <mergeCell ref="J51:K51"/>
    <mergeCell ref="L51:M51"/>
    <mergeCell ref="N51:O51"/>
    <mergeCell ref="P54:Q54"/>
    <mergeCell ref="P57:R57"/>
    <mergeCell ref="L60:O60"/>
    <mergeCell ref="P60:R60"/>
    <mergeCell ref="L61:O61"/>
    <mergeCell ref="P61:R61"/>
    <mergeCell ref="J54:K54"/>
    <mergeCell ref="L54:M54"/>
    <mergeCell ref="N54:O54"/>
    <mergeCell ref="A51:A54"/>
    <mergeCell ref="B51:C54"/>
    <mergeCell ref="D51:D54"/>
    <mergeCell ref="E51:E52"/>
    <mergeCell ref="F51:G54"/>
    <mergeCell ref="H51:I51"/>
    <mergeCell ref="E53:E54"/>
    <mergeCell ref="H53:I53"/>
    <mergeCell ref="P63:R63"/>
    <mergeCell ref="E60:K60"/>
    <mergeCell ref="L59:O59"/>
    <mergeCell ref="P59:R59"/>
    <mergeCell ref="H52:I52"/>
    <mergeCell ref="L62:O62"/>
    <mergeCell ref="P62:R62"/>
    <mergeCell ref="H54:I54"/>
    <mergeCell ref="P51:Q51"/>
    <mergeCell ref="N42:O42"/>
    <mergeCell ref="P42:Q42"/>
    <mergeCell ref="H43:I43"/>
    <mergeCell ref="L43:M43"/>
    <mergeCell ref="N43:O43"/>
    <mergeCell ref="J42:K42"/>
    <mergeCell ref="L42:M42"/>
    <mergeCell ref="J53:K53"/>
    <mergeCell ref="L53:M53"/>
    <mergeCell ref="N53:O53"/>
    <mergeCell ref="P53:Q53"/>
    <mergeCell ref="A46:R46"/>
    <mergeCell ref="A47:R47"/>
    <mergeCell ref="A48:R48"/>
    <mergeCell ref="A49:E49"/>
    <mergeCell ref="F49:H49"/>
    <mergeCell ref="I49:L49"/>
    <mergeCell ref="B50:C50"/>
    <mergeCell ref="F50:G50"/>
    <mergeCell ref="H50:I50"/>
    <mergeCell ref="J50:K50"/>
    <mergeCell ref="L50:M50"/>
    <mergeCell ref="N50:O50"/>
    <mergeCell ref="J44:K44"/>
    <mergeCell ref="L44:M44"/>
    <mergeCell ref="N44:O44"/>
    <mergeCell ref="P44:Q44"/>
    <mergeCell ref="H45:I45"/>
    <mergeCell ref="L45:M45"/>
    <mergeCell ref="N45:O45"/>
    <mergeCell ref="M49:O49"/>
    <mergeCell ref="P49:R49"/>
    <mergeCell ref="J45:K45"/>
    <mergeCell ref="P40:Q41"/>
    <mergeCell ref="R40:R41"/>
    <mergeCell ref="B41:C41"/>
    <mergeCell ref="F41:G41"/>
    <mergeCell ref="A30:B30"/>
    <mergeCell ref="E30:G30"/>
    <mergeCell ref="H30:R30"/>
    <mergeCell ref="A31:R31"/>
    <mergeCell ref="A32:A34"/>
    <mergeCell ref="B32:R33"/>
    <mergeCell ref="A35:R35"/>
    <mergeCell ref="A36:A38"/>
    <mergeCell ref="B36:R37"/>
    <mergeCell ref="B38:R38"/>
    <mergeCell ref="A39:R39"/>
    <mergeCell ref="A40:G40"/>
    <mergeCell ref="H40:I41"/>
    <mergeCell ref="J40:K41"/>
    <mergeCell ref="L40:M41"/>
    <mergeCell ref="N40:O41"/>
    <mergeCell ref="A22:R22"/>
    <mergeCell ref="A23:B23"/>
    <mergeCell ref="C23:R23"/>
    <mergeCell ref="A24:B24"/>
    <mergeCell ref="C24:R24"/>
    <mergeCell ref="A25:B25"/>
    <mergeCell ref="C25:R25"/>
    <mergeCell ref="B34:R34"/>
    <mergeCell ref="A26:B26"/>
    <mergeCell ref="F26:G26"/>
    <mergeCell ref="H26:J26"/>
    <mergeCell ref="K26:M26"/>
    <mergeCell ref="A27:R27"/>
    <mergeCell ref="A28:B28"/>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 ref="A42:A45"/>
    <mergeCell ref="B42:C45"/>
    <mergeCell ref="D42:D45"/>
    <mergeCell ref="E42:E43"/>
    <mergeCell ref="F42:G45"/>
    <mergeCell ref="H42:I42"/>
    <mergeCell ref="P56:R56"/>
    <mergeCell ref="E61:K61"/>
    <mergeCell ref="E62:K62"/>
    <mergeCell ref="E57:K57"/>
    <mergeCell ref="A60:C63"/>
    <mergeCell ref="D60:D63"/>
    <mergeCell ref="P52:Q52"/>
    <mergeCell ref="P43:Q43"/>
    <mergeCell ref="A57:C59"/>
    <mergeCell ref="E59:K59"/>
    <mergeCell ref="D57:D59"/>
    <mergeCell ref="E63:K63"/>
    <mergeCell ref="A55:R55"/>
    <mergeCell ref="A56:C56"/>
    <mergeCell ref="E56:K56"/>
    <mergeCell ref="L56:O56"/>
    <mergeCell ref="E44:E45"/>
    <mergeCell ref="H44:I44"/>
  </mergeCells>
  <pageMargins left="0.31496062992125984" right="0.31496062992125984" top="0.35433070866141736" bottom="0.35433070866141736" header="0.31496062992125984" footer="0.11811023622047245"/>
  <pageSetup scale="67" fitToHeight="4" orientation="landscape" r:id="rId1"/>
  <headerFooter>
    <oddFooter>&amp;C&amp;P de &amp;N&amp;R&amp;F</oddFooter>
  </headerFooter>
  <rowBreaks count="1" manualBreakCount="1">
    <brk id="39"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104"/>
  <sheetViews>
    <sheetView showGridLines="0" zoomScaleNormal="100" workbookViewId="0">
      <selection activeCell="A70" sqref="A70:R70"/>
    </sheetView>
  </sheetViews>
  <sheetFormatPr baseColWidth="10" defaultColWidth="9.140625" defaultRowHeight="12.75" x14ac:dyDescent="0.2"/>
  <cols>
    <col min="1" max="1" width="36.5703125" style="49" customWidth="1"/>
    <col min="2" max="2" width="16" style="49" bestFit="1" customWidth="1"/>
    <col min="3" max="3" width="14.5703125" style="49" customWidth="1"/>
    <col min="4" max="4" width="14.42578125" style="49" bestFit="1" customWidth="1"/>
    <col min="5" max="5" width="20.28515625" style="49" customWidth="1"/>
    <col min="6" max="6" width="7.28515625" style="49" customWidth="1"/>
    <col min="7" max="7" width="4.7109375" style="49" customWidth="1"/>
    <col min="8" max="8" width="8.5703125" style="49" customWidth="1"/>
    <col min="9" max="9" width="6.5703125" style="49" customWidth="1"/>
    <col min="10" max="10" width="7.28515625" style="49" customWidth="1"/>
    <col min="11" max="11" width="8.140625" style="49" customWidth="1"/>
    <col min="12" max="12" width="6.28515625" style="49" customWidth="1"/>
    <col min="13" max="13" width="7.85546875" style="49" customWidth="1"/>
    <col min="14" max="14" width="4.5703125" style="49" customWidth="1"/>
    <col min="15" max="15" width="9" style="49" customWidth="1"/>
    <col min="16" max="16" width="8.140625" style="49" customWidth="1"/>
    <col min="17" max="17" width="7.7109375" style="49" customWidth="1"/>
    <col min="18" max="18" width="14.7109375" style="49" customWidth="1"/>
    <col min="19" max="19" width="12.85546875" style="49" bestFit="1" customWidth="1"/>
    <col min="20" max="20" width="16" style="49" customWidth="1"/>
    <col min="21" max="16384" width="9.140625" style="49"/>
  </cols>
  <sheetData>
    <row r="1" spans="1:18" x14ac:dyDescent="0.2">
      <c r="A1" s="710"/>
      <c r="B1" s="711"/>
      <c r="C1" s="711"/>
      <c r="D1" s="711"/>
      <c r="E1" s="711"/>
      <c r="F1" s="711"/>
      <c r="G1" s="711"/>
      <c r="H1" s="711"/>
      <c r="I1" s="711"/>
      <c r="J1" s="711"/>
      <c r="K1" s="711"/>
      <c r="L1" s="711"/>
      <c r="M1" s="711"/>
      <c r="N1" s="711"/>
      <c r="O1" s="711"/>
      <c r="P1" s="711"/>
      <c r="Q1" s="711"/>
      <c r="R1" s="712"/>
    </row>
    <row r="2" spans="1:18" ht="23.25" customHeight="1" x14ac:dyDescent="0.2">
      <c r="A2" s="713" t="s">
        <v>0</v>
      </c>
      <c r="B2" s="714"/>
      <c r="C2" s="714"/>
      <c r="D2" s="714"/>
      <c r="E2" s="714"/>
      <c r="F2" s="714"/>
      <c r="G2" s="714"/>
      <c r="H2" s="714"/>
      <c r="I2" s="714"/>
      <c r="J2" s="714"/>
      <c r="K2" s="714"/>
      <c r="L2" s="714"/>
      <c r="M2" s="714"/>
      <c r="N2" s="714"/>
      <c r="O2" s="714"/>
      <c r="P2" s="714"/>
      <c r="Q2" s="714"/>
      <c r="R2" s="715"/>
    </row>
    <row r="3" spans="1:18" ht="20.25" customHeight="1" x14ac:dyDescent="0.2">
      <c r="A3" s="716" t="s">
        <v>421</v>
      </c>
      <c r="B3" s="717"/>
      <c r="C3" s="717"/>
      <c r="D3" s="717"/>
      <c r="E3" s="717"/>
      <c r="F3" s="717"/>
      <c r="G3" s="717"/>
      <c r="H3" s="717"/>
      <c r="I3" s="717"/>
      <c r="J3" s="717"/>
      <c r="K3" s="717"/>
      <c r="L3" s="717"/>
      <c r="M3" s="717"/>
      <c r="N3" s="717"/>
      <c r="O3" s="717"/>
      <c r="P3" s="717"/>
      <c r="Q3" s="717"/>
      <c r="R3" s="718"/>
    </row>
    <row r="4" spans="1:18" ht="18" customHeight="1" x14ac:dyDescent="0.2">
      <c r="A4" s="1449" t="s">
        <v>420</v>
      </c>
      <c r="B4" s="1450"/>
      <c r="C4" s="1450"/>
      <c r="D4" s="1450"/>
      <c r="E4" s="1450"/>
      <c r="F4" s="1450"/>
      <c r="G4" s="1450"/>
      <c r="H4" s="1450"/>
      <c r="I4" s="1450"/>
      <c r="J4" s="1450"/>
      <c r="K4" s="1450"/>
      <c r="L4" s="1450"/>
      <c r="M4" s="1450"/>
      <c r="N4" s="1450"/>
      <c r="O4" s="1450"/>
      <c r="P4" s="1450"/>
      <c r="Q4" s="1450"/>
      <c r="R4" s="1451"/>
    </row>
    <row r="5" spans="1:18" ht="18" customHeight="1" x14ac:dyDescent="0.2">
      <c r="A5" s="338" t="s">
        <v>86</v>
      </c>
      <c r="B5" s="339"/>
      <c r="C5" s="339"/>
      <c r="D5" s="339"/>
      <c r="E5" s="339"/>
      <c r="F5" s="339"/>
      <c r="G5" s="339"/>
      <c r="H5" s="339"/>
      <c r="I5" s="339"/>
      <c r="J5" s="339"/>
      <c r="K5" s="339"/>
      <c r="L5" s="339"/>
      <c r="M5" s="339"/>
      <c r="N5" s="339"/>
      <c r="O5" s="339"/>
      <c r="P5" s="339"/>
      <c r="Q5" s="339"/>
      <c r="R5" s="340"/>
    </row>
    <row r="6" spans="1:18" ht="12.75" customHeight="1" x14ac:dyDescent="0.2">
      <c r="A6" s="722"/>
      <c r="B6" s="723"/>
      <c r="C6" s="723"/>
      <c r="D6" s="723"/>
      <c r="E6" s="723"/>
      <c r="F6" s="723"/>
      <c r="G6" s="723"/>
      <c r="H6" s="723"/>
      <c r="I6" s="723"/>
      <c r="J6" s="723"/>
      <c r="K6" s="723"/>
      <c r="L6" s="723"/>
      <c r="M6" s="723"/>
      <c r="N6" s="723"/>
      <c r="O6" s="723"/>
      <c r="P6" s="723"/>
      <c r="Q6" s="723"/>
      <c r="R6" s="724"/>
    </row>
    <row r="7" spans="1:18" x14ac:dyDescent="0.2">
      <c r="A7" s="725"/>
      <c r="B7" s="726"/>
      <c r="C7" s="726"/>
      <c r="D7" s="726"/>
      <c r="E7" s="726"/>
      <c r="F7" s="726"/>
      <c r="G7" s="726"/>
      <c r="H7" s="726"/>
      <c r="I7" s="726"/>
      <c r="J7" s="726"/>
      <c r="K7" s="726"/>
      <c r="L7" s="726"/>
      <c r="M7" s="726"/>
      <c r="N7" s="726"/>
      <c r="O7" s="726"/>
      <c r="P7" s="726"/>
      <c r="Q7" s="726"/>
      <c r="R7" s="727"/>
    </row>
    <row r="8" spans="1:18" x14ac:dyDescent="0.2">
      <c r="A8" s="725"/>
      <c r="B8" s="726"/>
      <c r="C8" s="726"/>
      <c r="D8" s="726"/>
      <c r="E8" s="726"/>
      <c r="F8" s="726"/>
      <c r="G8" s="726"/>
      <c r="H8" s="726"/>
      <c r="I8" s="726"/>
      <c r="J8" s="726"/>
      <c r="K8" s="726"/>
      <c r="L8" s="726"/>
      <c r="M8" s="726"/>
      <c r="N8" s="726"/>
      <c r="O8" s="726"/>
      <c r="P8" s="726"/>
      <c r="Q8" s="726"/>
      <c r="R8" s="727"/>
    </row>
    <row r="9" spans="1:18" x14ac:dyDescent="0.2">
      <c r="A9" s="728"/>
      <c r="B9" s="729"/>
      <c r="C9" s="729"/>
      <c r="D9" s="729"/>
      <c r="E9" s="729"/>
      <c r="F9" s="729"/>
      <c r="G9" s="729"/>
      <c r="H9" s="729"/>
      <c r="I9" s="729"/>
      <c r="J9" s="729"/>
      <c r="K9" s="729"/>
      <c r="L9" s="729"/>
      <c r="M9" s="729"/>
      <c r="N9" s="729"/>
      <c r="O9" s="729"/>
      <c r="P9" s="729"/>
      <c r="Q9" s="729"/>
      <c r="R9" s="730"/>
    </row>
    <row r="10" spans="1:18" x14ac:dyDescent="0.2">
      <c r="A10" s="1436" t="s">
        <v>1</v>
      </c>
      <c r="B10" s="830" t="s">
        <v>418</v>
      </c>
      <c r="C10" s="1006"/>
      <c r="D10" s="1006"/>
      <c r="E10" s="1006"/>
      <c r="F10" s="1006"/>
      <c r="G10" s="1006"/>
      <c r="H10" s="1006"/>
      <c r="I10" s="1006"/>
      <c r="J10" s="1006"/>
      <c r="K10" s="1006"/>
      <c r="L10" s="1006"/>
      <c r="M10" s="1006"/>
      <c r="N10" s="1006"/>
      <c r="O10" s="1006"/>
      <c r="P10" s="1006"/>
      <c r="Q10" s="1006"/>
      <c r="R10" s="803"/>
    </row>
    <row r="11" spans="1:18" x14ac:dyDescent="0.2">
      <c r="A11" s="1436"/>
      <c r="B11" s="831"/>
      <c r="C11" s="1007"/>
      <c r="D11" s="1007"/>
      <c r="E11" s="1007"/>
      <c r="F11" s="1007"/>
      <c r="G11" s="1007"/>
      <c r="H11" s="1007"/>
      <c r="I11" s="1007"/>
      <c r="J11" s="1007"/>
      <c r="K11" s="1007"/>
      <c r="L11" s="1007"/>
      <c r="M11" s="1007"/>
      <c r="N11" s="1007"/>
      <c r="O11" s="1007"/>
      <c r="P11" s="1007"/>
      <c r="Q11" s="1007"/>
      <c r="R11" s="832"/>
    </row>
    <row r="12" spans="1:18" x14ac:dyDescent="0.2">
      <c r="A12" s="1436"/>
      <c r="B12" s="804"/>
      <c r="C12" s="1008"/>
      <c r="D12" s="1008"/>
      <c r="E12" s="1008"/>
      <c r="F12" s="1008"/>
      <c r="G12" s="1008"/>
      <c r="H12" s="1008"/>
      <c r="I12" s="1008"/>
      <c r="J12" s="1008"/>
      <c r="K12" s="1008"/>
      <c r="L12" s="1008"/>
      <c r="M12" s="1008"/>
      <c r="N12" s="1008"/>
      <c r="O12" s="1008"/>
      <c r="P12" s="1008"/>
      <c r="Q12" s="1008"/>
      <c r="R12" s="805"/>
    </row>
    <row r="13" spans="1:18" ht="12.75" customHeight="1" x14ac:dyDescent="0.2">
      <c r="A13" s="1452" t="s">
        <v>2</v>
      </c>
      <c r="B13" s="935" t="s">
        <v>419</v>
      </c>
      <c r="C13" s="1455"/>
      <c r="D13" s="1455"/>
      <c r="E13" s="1455"/>
      <c r="F13" s="1455"/>
      <c r="G13" s="1455"/>
      <c r="H13" s="1455"/>
      <c r="I13" s="1455"/>
      <c r="J13" s="1455"/>
      <c r="K13" s="1455"/>
      <c r="L13" s="1455"/>
      <c r="M13" s="1455"/>
      <c r="N13" s="1455"/>
      <c r="O13" s="1455"/>
      <c r="P13" s="1455"/>
      <c r="Q13" s="1455"/>
      <c r="R13" s="1456"/>
    </row>
    <row r="14" spans="1:18" x14ac:dyDescent="0.2">
      <c r="A14" s="1453"/>
      <c r="B14" s="1457"/>
      <c r="C14" s="1458"/>
      <c r="D14" s="1458"/>
      <c r="E14" s="1458"/>
      <c r="F14" s="1458"/>
      <c r="G14" s="1458"/>
      <c r="H14" s="1458"/>
      <c r="I14" s="1458"/>
      <c r="J14" s="1458"/>
      <c r="K14" s="1458"/>
      <c r="L14" s="1458"/>
      <c r="M14" s="1458"/>
      <c r="N14" s="1458"/>
      <c r="O14" s="1458"/>
      <c r="P14" s="1458"/>
      <c r="Q14" s="1458"/>
      <c r="R14" s="1459"/>
    </row>
    <row r="15" spans="1:18" x14ac:dyDescent="0.2">
      <c r="A15" s="1453"/>
      <c r="B15" s="1457"/>
      <c r="C15" s="1458"/>
      <c r="D15" s="1458"/>
      <c r="E15" s="1458"/>
      <c r="F15" s="1458"/>
      <c r="G15" s="1458"/>
      <c r="H15" s="1458"/>
      <c r="I15" s="1458"/>
      <c r="J15" s="1458"/>
      <c r="K15" s="1458"/>
      <c r="L15" s="1458"/>
      <c r="M15" s="1458"/>
      <c r="N15" s="1458"/>
      <c r="O15" s="1458"/>
      <c r="P15" s="1458"/>
      <c r="Q15" s="1458"/>
      <c r="R15" s="1459"/>
    </row>
    <row r="16" spans="1:18" ht="28.5" customHeight="1" x14ac:dyDescent="0.2">
      <c r="A16" s="1454"/>
      <c r="B16" s="1460"/>
      <c r="C16" s="1461"/>
      <c r="D16" s="1461"/>
      <c r="E16" s="1461"/>
      <c r="F16" s="1461"/>
      <c r="G16" s="1461"/>
      <c r="H16" s="1461"/>
      <c r="I16" s="1461"/>
      <c r="J16" s="1461"/>
      <c r="K16" s="1461"/>
      <c r="L16" s="1461"/>
      <c r="M16" s="1461"/>
      <c r="N16" s="1461"/>
      <c r="O16" s="1461"/>
      <c r="P16" s="1461"/>
      <c r="Q16" s="1461"/>
      <c r="R16" s="1462"/>
    </row>
    <row r="17" spans="1:20" x14ac:dyDescent="0.2">
      <c r="A17" s="1425" t="s">
        <v>3</v>
      </c>
      <c r="B17" s="1427" t="s">
        <v>418</v>
      </c>
      <c r="C17" s="1428"/>
      <c r="D17" s="1428"/>
      <c r="E17" s="1428"/>
      <c r="F17" s="1428"/>
      <c r="G17" s="1428"/>
      <c r="H17" s="1428"/>
      <c r="I17" s="1428"/>
      <c r="J17" s="1428"/>
      <c r="K17" s="1428"/>
      <c r="L17" s="1428"/>
      <c r="M17" s="1428"/>
      <c r="N17" s="1428"/>
      <c r="O17" s="1428"/>
      <c r="P17" s="1428"/>
      <c r="Q17" s="1428"/>
      <c r="R17" s="1429"/>
    </row>
    <row r="18" spans="1:20" x14ac:dyDescent="0.2">
      <c r="A18" s="1426"/>
      <c r="B18" s="1430"/>
      <c r="C18" s="1431"/>
      <c r="D18" s="1431"/>
      <c r="E18" s="1431"/>
      <c r="F18" s="1431"/>
      <c r="G18" s="1431"/>
      <c r="H18" s="1431"/>
      <c r="I18" s="1431"/>
      <c r="J18" s="1431"/>
      <c r="K18" s="1431"/>
      <c r="L18" s="1431"/>
      <c r="M18" s="1431"/>
      <c r="N18" s="1431"/>
      <c r="O18" s="1431"/>
      <c r="P18" s="1431"/>
      <c r="Q18" s="1431"/>
      <c r="R18" s="1432"/>
    </row>
    <row r="19" spans="1:20" ht="51" x14ac:dyDescent="0.2">
      <c r="A19" s="226" t="s">
        <v>417</v>
      </c>
      <c r="B19" s="1433" t="s">
        <v>416</v>
      </c>
      <c r="C19" s="1434"/>
      <c r="D19" s="1434"/>
      <c r="E19" s="1434"/>
      <c r="F19" s="1434"/>
      <c r="G19" s="1434"/>
      <c r="H19" s="1434"/>
      <c r="I19" s="1434"/>
      <c r="J19" s="1434"/>
      <c r="K19" s="1434"/>
      <c r="L19" s="1434"/>
      <c r="M19" s="1434"/>
      <c r="N19" s="1434"/>
      <c r="O19" s="1434"/>
      <c r="P19" s="1434"/>
      <c r="Q19" s="1434"/>
      <c r="R19" s="1435"/>
    </row>
    <row r="20" spans="1:20" x14ac:dyDescent="0.2">
      <c r="A20" s="1436" t="s">
        <v>4</v>
      </c>
      <c r="B20" s="1437">
        <v>0</v>
      </c>
      <c r="C20" s="499"/>
      <c r="D20" s="499"/>
      <c r="E20" s="500"/>
      <c r="F20" s="1438" t="s">
        <v>5</v>
      </c>
      <c r="G20" s="1439"/>
      <c r="H20" s="1439"/>
      <c r="I20" s="1439"/>
      <c r="J20" s="1439"/>
      <c r="K20" s="1440"/>
      <c r="L20" s="1444">
        <f>R44</f>
        <v>7884722.5</v>
      </c>
      <c r="M20" s="499"/>
      <c r="N20" s="499"/>
      <c r="O20" s="499"/>
      <c r="P20" s="499"/>
      <c r="Q20" s="499"/>
      <c r="R20" s="500"/>
      <c r="T20" s="225"/>
    </row>
    <row r="21" spans="1:20" x14ac:dyDescent="0.2">
      <c r="A21" s="1436"/>
      <c r="B21" s="501"/>
      <c r="C21" s="502"/>
      <c r="D21" s="502"/>
      <c r="E21" s="503"/>
      <c r="F21" s="1441"/>
      <c r="G21" s="1442"/>
      <c r="H21" s="1442"/>
      <c r="I21" s="1442"/>
      <c r="J21" s="1442"/>
      <c r="K21" s="1443"/>
      <c r="L21" s="501"/>
      <c r="M21" s="502"/>
      <c r="N21" s="502"/>
      <c r="O21" s="502"/>
      <c r="P21" s="502"/>
      <c r="Q21" s="502"/>
      <c r="R21" s="503"/>
    </row>
    <row r="22" spans="1:20" x14ac:dyDescent="0.2">
      <c r="A22" s="775"/>
      <c r="B22" s="776"/>
      <c r="C22" s="776"/>
      <c r="D22" s="776"/>
      <c r="E22" s="776"/>
      <c r="F22" s="776"/>
      <c r="G22" s="776"/>
      <c r="H22" s="776"/>
      <c r="I22" s="776"/>
      <c r="J22" s="776"/>
      <c r="K22" s="776"/>
      <c r="L22" s="776"/>
      <c r="M22" s="776"/>
      <c r="N22" s="776"/>
      <c r="O22" s="776"/>
      <c r="P22" s="776"/>
      <c r="Q22" s="776"/>
      <c r="R22" s="777"/>
    </row>
    <row r="23" spans="1:20" ht="32.25" customHeight="1" x14ac:dyDescent="0.2">
      <c r="A23" s="778" t="s">
        <v>6</v>
      </c>
      <c r="B23" s="779"/>
      <c r="C23" s="1445" t="s">
        <v>161</v>
      </c>
      <c r="D23" s="781"/>
      <c r="E23" s="781"/>
      <c r="F23" s="781"/>
      <c r="G23" s="781"/>
      <c r="H23" s="781"/>
      <c r="I23" s="781"/>
      <c r="J23" s="781"/>
      <c r="K23" s="781"/>
      <c r="L23" s="781"/>
      <c r="M23" s="781"/>
      <c r="N23" s="781"/>
      <c r="O23" s="781"/>
      <c r="P23" s="781"/>
      <c r="Q23" s="781"/>
      <c r="R23" s="782"/>
    </row>
    <row r="24" spans="1:20" ht="30.75" customHeight="1" x14ac:dyDescent="0.2">
      <c r="A24" s="783" t="s">
        <v>7</v>
      </c>
      <c r="B24" s="782"/>
      <c r="C24" s="1446" t="s">
        <v>415</v>
      </c>
      <c r="D24" s="1447"/>
      <c r="E24" s="1447"/>
      <c r="F24" s="1447"/>
      <c r="G24" s="1447"/>
      <c r="H24" s="1447"/>
      <c r="I24" s="1447"/>
      <c r="J24" s="1447"/>
      <c r="K24" s="1447"/>
      <c r="L24" s="1447"/>
      <c r="M24" s="1447"/>
      <c r="N24" s="1447"/>
      <c r="O24" s="1447"/>
      <c r="P24" s="1447"/>
      <c r="Q24" s="1447"/>
      <c r="R24" s="1448"/>
    </row>
    <row r="25" spans="1:20" s="96" customFormat="1" ht="18" customHeight="1" x14ac:dyDescent="0.25">
      <c r="A25" s="778" t="s">
        <v>8</v>
      </c>
      <c r="B25" s="779"/>
      <c r="C25" s="778" t="s">
        <v>9</v>
      </c>
      <c r="D25" s="787"/>
      <c r="E25" s="787"/>
      <c r="F25" s="787"/>
      <c r="G25" s="787"/>
      <c r="H25" s="787"/>
      <c r="I25" s="787"/>
      <c r="J25" s="787"/>
      <c r="K25" s="787"/>
      <c r="L25" s="787"/>
      <c r="M25" s="787"/>
      <c r="N25" s="787"/>
      <c r="O25" s="787"/>
      <c r="P25" s="787"/>
      <c r="Q25" s="787"/>
      <c r="R25" s="779"/>
    </row>
    <row r="26" spans="1:20" ht="24" customHeight="1" x14ac:dyDescent="0.2">
      <c r="A26" s="796" t="s">
        <v>159</v>
      </c>
      <c r="B26" s="779"/>
      <c r="C26" s="4" t="s">
        <v>158</v>
      </c>
      <c r="D26" s="188">
        <v>1</v>
      </c>
      <c r="E26" s="195" t="s">
        <v>10</v>
      </c>
      <c r="F26" s="784">
        <v>3</v>
      </c>
      <c r="G26" s="1424"/>
      <c r="H26" s="783" t="s">
        <v>11</v>
      </c>
      <c r="I26" s="781"/>
      <c r="J26" s="782"/>
      <c r="K26" s="796">
        <v>4</v>
      </c>
      <c r="L26" s="787"/>
      <c r="M26" s="779"/>
      <c r="N26" s="194"/>
      <c r="O26" s="193"/>
      <c r="P26" s="193"/>
      <c r="Q26" s="193"/>
      <c r="R26" s="192"/>
    </row>
    <row r="27" spans="1:20" x14ac:dyDescent="0.2">
      <c r="A27" s="799" t="s">
        <v>157</v>
      </c>
      <c r="B27" s="800"/>
      <c r="C27" s="800"/>
      <c r="D27" s="800"/>
      <c r="E27" s="800"/>
      <c r="F27" s="800"/>
      <c r="G27" s="800"/>
      <c r="H27" s="800"/>
      <c r="I27" s="800"/>
      <c r="J27" s="800"/>
      <c r="K27" s="800"/>
      <c r="L27" s="800"/>
      <c r="M27" s="800"/>
      <c r="N27" s="800"/>
      <c r="O27" s="800"/>
      <c r="P27" s="800"/>
      <c r="Q27" s="800"/>
      <c r="R27" s="801"/>
    </row>
    <row r="28" spans="1:20" ht="24" customHeight="1" x14ac:dyDescent="0.2">
      <c r="A28" s="778" t="s">
        <v>12</v>
      </c>
      <c r="B28" s="779"/>
      <c r="C28" s="224" t="s">
        <v>352</v>
      </c>
      <c r="D28" s="193"/>
      <c r="E28" s="193"/>
      <c r="F28" s="193"/>
      <c r="G28" s="193"/>
      <c r="H28" s="193"/>
      <c r="I28" s="193"/>
      <c r="J28" s="193"/>
      <c r="K28" s="193"/>
      <c r="L28" s="193"/>
      <c r="M28" s="193"/>
      <c r="N28" s="193"/>
      <c r="O28" s="193"/>
      <c r="P28" s="193"/>
      <c r="Q28" s="193"/>
      <c r="R28" s="192"/>
    </row>
    <row r="29" spans="1:20" ht="4.5" customHeight="1" x14ac:dyDescent="0.2">
      <c r="A29" s="191"/>
      <c r="B29" s="190"/>
      <c r="C29" s="190"/>
      <c r="D29" s="190"/>
      <c r="E29" s="190"/>
      <c r="F29" s="190"/>
      <c r="G29" s="190"/>
      <c r="H29" s="190"/>
      <c r="I29" s="190"/>
      <c r="J29" s="190"/>
      <c r="K29" s="190"/>
      <c r="L29" s="190"/>
      <c r="M29" s="190"/>
      <c r="N29" s="190"/>
      <c r="O29" s="190"/>
      <c r="P29" s="190"/>
      <c r="Q29" s="190"/>
      <c r="R29" s="189"/>
    </row>
    <row r="30" spans="1:20" ht="51.75" customHeight="1" x14ac:dyDescent="0.2">
      <c r="A30" s="796" t="s">
        <v>13</v>
      </c>
      <c r="B30" s="779"/>
      <c r="C30" s="223" t="s">
        <v>65</v>
      </c>
      <c r="D30" s="223" t="s">
        <v>201</v>
      </c>
      <c r="E30" s="780" t="s">
        <v>67</v>
      </c>
      <c r="F30" s="781"/>
      <c r="G30" s="782"/>
      <c r="H30" s="797" t="s">
        <v>14</v>
      </c>
      <c r="I30" s="812"/>
      <c r="J30" s="812"/>
      <c r="K30" s="812"/>
      <c r="L30" s="812"/>
      <c r="M30" s="812"/>
      <c r="N30" s="812"/>
      <c r="O30" s="812"/>
      <c r="P30" s="812"/>
      <c r="Q30" s="812"/>
      <c r="R30" s="798"/>
    </row>
    <row r="31" spans="1:20" x14ac:dyDescent="0.2">
      <c r="A31" s="813"/>
      <c r="B31" s="814"/>
      <c r="C31" s="814"/>
      <c r="D31" s="814"/>
      <c r="E31" s="814"/>
      <c r="F31" s="814"/>
      <c r="G31" s="814"/>
      <c r="H31" s="814"/>
      <c r="I31" s="814"/>
      <c r="J31" s="814"/>
      <c r="K31" s="814"/>
      <c r="L31" s="814"/>
      <c r="M31" s="814"/>
      <c r="N31" s="814"/>
      <c r="O31" s="814"/>
      <c r="P31" s="814"/>
      <c r="Q31" s="814"/>
      <c r="R31" s="815"/>
    </row>
    <row r="32" spans="1:20" ht="12.75" customHeight="1" x14ac:dyDescent="0.2">
      <c r="A32" s="816" t="s">
        <v>15</v>
      </c>
      <c r="B32" s="763" t="s">
        <v>414</v>
      </c>
      <c r="C32" s="788"/>
      <c r="D32" s="788"/>
      <c r="E32" s="788"/>
      <c r="F32" s="788"/>
      <c r="G32" s="788"/>
      <c r="H32" s="788"/>
      <c r="I32" s="788"/>
      <c r="J32" s="788"/>
      <c r="K32" s="788"/>
      <c r="L32" s="788"/>
      <c r="M32" s="788"/>
      <c r="N32" s="788"/>
      <c r="O32" s="788"/>
      <c r="P32" s="788"/>
      <c r="Q32" s="788"/>
      <c r="R32" s="789"/>
    </row>
    <row r="33" spans="1:18" ht="29.25" customHeight="1" x14ac:dyDescent="0.2">
      <c r="A33" s="817"/>
      <c r="B33" s="790"/>
      <c r="C33" s="791"/>
      <c r="D33" s="791"/>
      <c r="E33" s="791"/>
      <c r="F33" s="791"/>
      <c r="G33" s="791"/>
      <c r="H33" s="791"/>
      <c r="I33" s="791"/>
      <c r="J33" s="791"/>
      <c r="K33" s="791"/>
      <c r="L33" s="791"/>
      <c r="M33" s="791"/>
      <c r="N33" s="791"/>
      <c r="O33" s="791"/>
      <c r="P33" s="791"/>
      <c r="Q33" s="791"/>
      <c r="R33" s="792"/>
    </row>
    <row r="34" spans="1:18" ht="23.25" customHeight="1" x14ac:dyDescent="0.2">
      <c r="A34" s="817"/>
      <c r="B34" s="793" t="s">
        <v>413</v>
      </c>
      <c r="C34" s="794"/>
      <c r="D34" s="794"/>
      <c r="E34" s="794"/>
      <c r="F34" s="794"/>
      <c r="G34" s="794"/>
      <c r="H34" s="794"/>
      <c r="I34" s="794"/>
      <c r="J34" s="794"/>
      <c r="K34" s="794"/>
      <c r="L34" s="794"/>
      <c r="M34" s="794"/>
      <c r="N34" s="794"/>
      <c r="O34" s="794"/>
      <c r="P34" s="794"/>
      <c r="Q34" s="794"/>
      <c r="R34" s="795"/>
    </row>
    <row r="35" spans="1:18" x14ac:dyDescent="0.2">
      <c r="A35" s="818"/>
      <c r="B35" s="819"/>
      <c r="C35" s="819"/>
      <c r="D35" s="819"/>
      <c r="E35" s="819"/>
      <c r="F35" s="819"/>
      <c r="G35" s="819"/>
      <c r="H35" s="819"/>
      <c r="I35" s="819"/>
      <c r="J35" s="819"/>
      <c r="K35" s="819"/>
      <c r="L35" s="819"/>
      <c r="M35" s="819"/>
      <c r="N35" s="819"/>
      <c r="O35" s="819"/>
      <c r="P35" s="819"/>
      <c r="Q35" s="819"/>
      <c r="R35" s="820"/>
    </row>
    <row r="36" spans="1:18" ht="12.75" customHeight="1" x14ac:dyDescent="0.2">
      <c r="A36" s="746" t="s">
        <v>17</v>
      </c>
      <c r="B36" s="1418" t="s">
        <v>412</v>
      </c>
      <c r="C36" s="1419"/>
      <c r="D36" s="1419"/>
      <c r="E36" s="1419"/>
      <c r="F36" s="1419"/>
      <c r="G36" s="1419"/>
      <c r="H36" s="1419"/>
      <c r="I36" s="1419"/>
      <c r="J36" s="1419"/>
      <c r="K36" s="1419"/>
      <c r="L36" s="1419"/>
      <c r="M36" s="1419"/>
      <c r="N36" s="1419"/>
      <c r="O36" s="1419"/>
      <c r="P36" s="1419"/>
      <c r="Q36" s="1419"/>
      <c r="R36" s="1420"/>
    </row>
    <row r="37" spans="1:18" x14ac:dyDescent="0.2">
      <c r="A37" s="821"/>
      <c r="B37" s="1421"/>
      <c r="C37" s="1422"/>
      <c r="D37" s="1422"/>
      <c r="E37" s="1422"/>
      <c r="F37" s="1422"/>
      <c r="G37" s="1422"/>
      <c r="H37" s="1422"/>
      <c r="I37" s="1422"/>
      <c r="J37" s="1422"/>
      <c r="K37" s="1422"/>
      <c r="L37" s="1422"/>
      <c r="M37" s="1422"/>
      <c r="N37" s="1422"/>
      <c r="O37" s="1422"/>
      <c r="P37" s="1422"/>
      <c r="Q37" s="1422"/>
      <c r="R37" s="1423"/>
    </row>
    <row r="38" spans="1:18" x14ac:dyDescent="0.2">
      <c r="A38" s="822"/>
      <c r="B38" s="823" t="s">
        <v>18</v>
      </c>
      <c r="C38" s="794"/>
      <c r="D38" s="794"/>
      <c r="E38" s="794"/>
      <c r="F38" s="794"/>
      <c r="G38" s="794"/>
      <c r="H38" s="794"/>
      <c r="I38" s="794"/>
      <c r="J38" s="794"/>
      <c r="K38" s="794"/>
      <c r="L38" s="794"/>
      <c r="M38" s="794"/>
      <c r="N38" s="794"/>
      <c r="O38" s="794"/>
      <c r="P38" s="794"/>
      <c r="Q38" s="794"/>
      <c r="R38" s="795"/>
    </row>
    <row r="39" spans="1:18" x14ac:dyDescent="0.2">
      <c r="A39" s="824"/>
      <c r="B39" s="825"/>
      <c r="C39" s="825"/>
      <c r="D39" s="825"/>
      <c r="E39" s="825"/>
      <c r="F39" s="825"/>
      <c r="G39" s="825"/>
      <c r="H39" s="825"/>
      <c r="I39" s="825"/>
      <c r="J39" s="825"/>
      <c r="K39" s="825"/>
      <c r="L39" s="825"/>
      <c r="M39" s="825"/>
      <c r="N39" s="825"/>
      <c r="O39" s="825"/>
      <c r="P39" s="825"/>
      <c r="Q39" s="825"/>
      <c r="R39" s="826"/>
    </row>
    <row r="40" spans="1:18" ht="28.5" customHeight="1" x14ac:dyDescent="0.2">
      <c r="A40" s="827" t="s">
        <v>153</v>
      </c>
      <c r="B40" s="828"/>
      <c r="C40" s="828"/>
      <c r="D40" s="828"/>
      <c r="E40" s="828"/>
      <c r="F40" s="828"/>
      <c r="G40" s="829"/>
      <c r="H40" s="802"/>
      <c r="I40" s="803"/>
      <c r="J40" s="802" t="s">
        <v>19</v>
      </c>
      <c r="K40" s="803"/>
      <c r="L40" s="802" t="s">
        <v>20</v>
      </c>
      <c r="M40" s="803"/>
      <c r="N40" s="802" t="s">
        <v>21</v>
      </c>
      <c r="O40" s="803"/>
      <c r="P40" s="802" t="s">
        <v>22</v>
      </c>
      <c r="Q40" s="803"/>
      <c r="R40" s="806" t="s">
        <v>23</v>
      </c>
    </row>
    <row r="41" spans="1:18" ht="27.75" customHeight="1" x14ac:dyDescent="0.2">
      <c r="A41" s="222" t="s">
        <v>24</v>
      </c>
      <c r="B41" s="808" t="s">
        <v>25</v>
      </c>
      <c r="C41" s="809"/>
      <c r="D41" s="220" t="s">
        <v>26</v>
      </c>
      <c r="E41" s="221" t="s">
        <v>27</v>
      </c>
      <c r="F41" s="804" t="s">
        <v>28</v>
      </c>
      <c r="G41" s="805"/>
      <c r="H41" s="804"/>
      <c r="I41" s="805"/>
      <c r="J41" s="804"/>
      <c r="K41" s="805"/>
      <c r="L41" s="804"/>
      <c r="M41" s="805"/>
      <c r="N41" s="804"/>
      <c r="O41" s="805"/>
      <c r="P41" s="804"/>
      <c r="Q41" s="805"/>
      <c r="R41" s="807"/>
    </row>
    <row r="42" spans="1:18" ht="12.75" customHeight="1" x14ac:dyDescent="0.2">
      <c r="A42" s="848" t="s">
        <v>411</v>
      </c>
      <c r="B42" s="317" t="s">
        <v>195</v>
      </c>
      <c r="C42" s="319"/>
      <c r="D42" s="416" t="s">
        <v>140</v>
      </c>
      <c r="E42" s="421" t="s">
        <v>30</v>
      </c>
      <c r="F42" s="305" t="s">
        <v>31</v>
      </c>
      <c r="G42" s="307"/>
      <c r="H42" s="833" t="s">
        <v>32</v>
      </c>
      <c r="I42" s="834"/>
      <c r="J42" s="1398">
        <f>J44/$R$44</f>
        <v>0.29536497067588618</v>
      </c>
      <c r="K42" s="1399"/>
      <c r="L42" s="1398">
        <f>L44/$R$44</f>
        <v>0.24753620815444044</v>
      </c>
      <c r="M42" s="1399"/>
      <c r="N42" s="1398">
        <f>N44/$R$44</f>
        <v>0.2417173540349708</v>
      </c>
      <c r="O42" s="1399"/>
      <c r="P42" s="1398">
        <f>P44/$R$44</f>
        <v>0.2153814671347026</v>
      </c>
      <c r="Q42" s="1399"/>
      <c r="R42" s="217">
        <f>SUM(J42:Q42)</f>
        <v>1</v>
      </c>
    </row>
    <row r="43" spans="1:18" ht="15" x14ac:dyDescent="0.2">
      <c r="A43" s="1417"/>
      <c r="B43" s="320"/>
      <c r="C43" s="322"/>
      <c r="D43" s="420"/>
      <c r="E43" s="622"/>
      <c r="F43" s="308"/>
      <c r="G43" s="310"/>
      <c r="H43" s="833" t="s">
        <v>33</v>
      </c>
      <c r="I43" s="834"/>
      <c r="J43" s="1398">
        <f>J45/$R$44</f>
        <v>0.29931622704540334</v>
      </c>
      <c r="K43" s="1399"/>
      <c r="L43" s="1398">
        <f>L45/$R$44</f>
        <v>0</v>
      </c>
      <c r="M43" s="1399"/>
      <c r="N43" s="1398">
        <f>N45/$R$44</f>
        <v>0</v>
      </c>
      <c r="O43" s="1399"/>
      <c r="P43" s="1398">
        <f>P45/$R$44</f>
        <v>0</v>
      </c>
      <c r="Q43" s="1399"/>
      <c r="R43" s="216">
        <f>SUM(J43:O43)</f>
        <v>0.29931622704540334</v>
      </c>
    </row>
    <row r="44" spans="1:18" x14ac:dyDescent="0.2">
      <c r="A44" s="1417"/>
      <c r="B44" s="320"/>
      <c r="C44" s="322"/>
      <c r="D44" s="420"/>
      <c r="E44" s="421" t="s">
        <v>59</v>
      </c>
      <c r="F44" s="308"/>
      <c r="G44" s="310"/>
      <c r="H44" s="833" t="s">
        <v>34</v>
      </c>
      <c r="I44" s="834"/>
      <c r="J44" s="1054">
        <f>+J53+J60+J67</f>
        <v>2328870.83</v>
      </c>
      <c r="K44" s="708"/>
      <c r="L44" s="1054">
        <f>+L53+L60+L67</f>
        <v>1951754.31</v>
      </c>
      <c r="M44" s="708"/>
      <c r="N44" s="1054">
        <f>+N53+N60+N67</f>
        <v>1905874.26</v>
      </c>
      <c r="O44" s="708"/>
      <c r="P44" s="1054">
        <f>+P53+P60+P67</f>
        <v>1698223.1</v>
      </c>
      <c r="Q44" s="708"/>
      <c r="R44" s="183">
        <f>SUM(J44:Q44)</f>
        <v>7884722.5</v>
      </c>
    </row>
    <row r="45" spans="1:18" ht="59.25" customHeight="1" x14ac:dyDescent="0.2">
      <c r="A45" s="849"/>
      <c r="B45" s="323"/>
      <c r="C45" s="325"/>
      <c r="D45" s="417"/>
      <c r="E45" s="422"/>
      <c r="F45" s="311"/>
      <c r="G45" s="313"/>
      <c r="H45" s="833" t="s">
        <v>35</v>
      </c>
      <c r="I45" s="834"/>
      <c r="J45" s="1397">
        <f>+J54+J54+J68+J61</f>
        <v>2360025.39</v>
      </c>
      <c r="K45" s="449"/>
      <c r="L45" s="546"/>
      <c r="M45" s="548"/>
      <c r="N45" s="546"/>
      <c r="O45" s="548"/>
      <c r="P45" s="220"/>
      <c r="Q45" s="219"/>
      <c r="R45" s="218">
        <f>SUM(J45:O45)</f>
        <v>2360025.39</v>
      </c>
    </row>
    <row r="46" spans="1:18" x14ac:dyDescent="0.2">
      <c r="A46" s="728"/>
      <c r="B46" s="729"/>
      <c r="C46" s="729"/>
      <c r="D46" s="729"/>
      <c r="E46" s="729"/>
      <c r="F46" s="729"/>
      <c r="G46" s="729"/>
      <c r="H46" s="729"/>
      <c r="I46" s="729"/>
      <c r="J46" s="729"/>
      <c r="K46" s="729"/>
      <c r="L46" s="729"/>
      <c r="M46" s="729"/>
      <c r="N46" s="729"/>
      <c r="O46" s="729"/>
      <c r="P46" s="729"/>
      <c r="Q46" s="729"/>
      <c r="R46" s="730"/>
    </row>
    <row r="47" spans="1:18" ht="30" customHeight="1" x14ac:dyDescent="0.2">
      <c r="A47" s="850" t="s">
        <v>149</v>
      </c>
      <c r="B47" s="851"/>
      <c r="C47" s="851"/>
      <c r="D47" s="851"/>
      <c r="E47" s="851"/>
      <c r="F47" s="707"/>
      <c r="G47" s="707"/>
      <c r="H47" s="707"/>
      <c r="I47" s="707"/>
      <c r="J47" s="707"/>
      <c r="K47" s="707"/>
      <c r="L47" s="707"/>
      <c r="M47" s="707"/>
      <c r="N47" s="707"/>
      <c r="O47" s="707"/>
      <c r="P47" s="707"/>
      <c r="Q47" s="707"/>
      <c r="R47" s="708"/>
    </row>
    <row r="48" spans="1:18" ht="17.25" customHeight="1" x14ac:dyDescent="0.2">
      <c r="A48" s="836" t="s">
        <v>60</v>
      </c>
      <c r="B48" s="837"/>
      <c r="C48" s="837"/>
      <c r="D48" s="837"/>
      <c r="E48" s="837"/>
      <c r="F48" s="837"/>
      <c r="G48" s="837"/>
      <c r="H48" s="837"/>
      <c r="I48" s="837"/>
      <c r="J48" s="837"/>
      <c r="K48" s="837"/>
      <c r="L48" s="837"/>
      <c r="M48" s="837"/>
      <c r="N48" s="837"/>
      <c r="O48" s="837"/>
      <c r="P48" s="837"/>
      <c r="Q48" s="837"/>
      <c r="R48" s="838"/>
    </row>
    <row r="49" spans="1:19" ht="38.25" customHeight="1" x14ac:dyDescent="0.2">
      <c r="A49" s="839" t="s">
        <v>410</v>
      </c>
      <c r="B49" s="840"/>
      <c r="C49" s="840"/>
      <c r="D49" s="840"/>
      <c r="E49" s="841"/>
      <c r="F49" s="842" t="s">
        <v>36</v>
      </c>
      <c r="G49" s="843"/>
      <c r="H49" s="843"/>
      <c r="I49" s="1400" t="s">
        <v>389</v>
      </c>
      <c r="J49" s="1401"/>
      <c r="K49" s="1401"/>
      <c r="L49" s="1402"/>
      <c r="M49" s="846" t="s">
        <v>37</v>
      </c>
      <c r="N49" s="844"/>
      <c r="O49" s="844"/>
      <c r="P49" s="1400"/>
      <c r="Q49" s="1401"/>
      <c r="R49" s="1402"/>
    </row>
    <row r="50" spans="1:19" ht="33.75" customHeight="1" x14ac:dyDescent="0.2">
      <c r="A50" s="180" t="s">
        <v>24</v>
      </c>
      <c r="B50" s="866" t="s">
        <v>25</v>
      </c>
      <c r="C50" s="867"/>
      <c r="D50" s="179" t="s">
        <v>26</v>
      </c>
      <c r="E50" s="178" t="s">
        <v>27</v>
      </c>
      <c r="F50" s="846" t="s">
        <v>28</v>
      </c>
      <c r="G50" s="845"/>
      <c r="H50" s="868"/>
      <c r="I50" s="869"/>
      <c r="J50" s="846" t="s">
        <v>19</v>
      </c>
      <c r="K50" s="845"/>
      <c r="L50" s="846" t="s">
        <v>20</v>
      </c>
      <c r="M50" s="845"/>
      <c r="N50" s="846" t="s">
        <v>21</v>
      </c>
      <c r="O50" s="845"/>
      <c r="P50" s="846" t="s">
        <v>22</v>
      </c>
      <c r="Q50" s="845"/>
      <c r="R50" s="164" t="s">
        <v>38</v>
      </c>
    </row>
    <row r="51" spans="1:19" ht="39.75" customHeight="1" x14ac:dyDescent="0.2">
      <c r="A51" s="570" t="s">
        <v>409</v>
      </c>
      <c r="B51" s="317" t="s">
        <v>402</v>
      </c>
      <c r="C51" s="319"/>
      <c r="D51" s="416" t="s">
        <v>29</v>
      </c>
      <c r="E51" s="421" t="s">
        <v>40</v>
      </c>
      <c r="F51" s="305" t="s">
        <v>41</v>
      </c>
      <c r="G51" s="307"/>
      <c r="H51" s="833" t="s">
        <v>32</v>
      </c>
      <c r="I51" s="834"/>
      <c r="J51" s="1398">
        <f>J53/$R$67</f>
        <v>0.42975848105446929</v>
      </c>
      <c r="K51" s="1399"/>
      <c r="L51" s="1398">
        <f>L53/$R$67</f>
        <v>0.64979161156133325</v>
      </c>
      <c r="M51" s="1399"/>
      <c r="N51" s="1398">
        <f>N53/$R$67</f>
        <v>0.60145861771589826</v>
      </c>
      <c r="O51" s="1399"/>
      <c r="P51" s="1398">
        <f>P53/$R$67</f>
        <v>0.3466637147950129</v>
      </c>
      <c r="Q51" s="1399"/>
      <c r="R51" s="217">
        <f>SUM(J51:Q51)</f>
        <v>2.0276724251267138</v>
      </c>
    </row>
    <row r="52" spans="1:19" ht="21" customHeight="1" x14ac:dyDescent="0.2">
      <c r="A52" s="571"/>
      <c r="B52" s="320"/>
      <c r="C52" s="322"/>
      <c r="D52" s="420"/>
      <c r="E52" s="622"/>
      <c r="F52" s="308"/>
      <c r="G52" s="310"/>
      <c r="H52" s="833" t="s">
        <v>33</v>
      </c>
      <c r="I52" s="834"/>
      <c r="J52" s="1398">
        <f>J54/$R$67</f>
        <v>1.452110375609969E-2</v>
      </c>
      <c r="K52" s="1399"/>
      <c r="L52" s="1398">
        <f>L54/$R$67</f>
        <v>1.2816887049359856E-2</v>
      </c>
      <c r="M52" s="1399"/>
      <c r="N52" s="1398">
        <f>N54/$R$67</f>
        <v>0</v>
      </c>
      <c r="O52" s="1399"/>
      <c r="P52" s="1398">
        <f>P54/$R$67</f>
        <v>0</v>
      </c>
      <c r="Q52" s="1399"/>
      <c r="R52" s="184">
        <f>SUM(J52:O52)</f>
        <v>2.7337990805459546E-2</v>
      </c>
    </row>
    <row r="53" spans="1:19" ht="22.5" customHeight="1" x14ac:dyDescent="0.2">
      <c r="A53" s="571"/>
      <c r="B53" s="320"/>
      <c r="C53" s="322"/>
      <c r="D53" s="420"/>
      <c r="E53" s="421" t="s">
        <v>42</v>
      </c>
      <c r="F53" s="308"/>
      <c r="G53" s="310"/>
      <c r="H53" s="833" t="s">
        <v>34</v>
      </c>
      <c r="I53" s="834"/>
      <c r="J53" s="1396">
        <v>354051.75</v>
      </c>
      <c r="K53" s="869"/>
      <c r="L53" s="1396">
        <v>535323.6</v>
      </c>
      <c r="M53" s="869"/>
      <c r="N53" s="1396">
        <v>495505</v>
      </c>
      <c r="O53" s="869"/>
      <c r="P53" s="1396">
        <v>285595.05</v>
      </c>
      <c r="Q53" s="869"/>
      <c r="R53" s="183">
        <f>SUM(J53:Q53)</f>
        <v>1670475.4000000001</v>
      </c>
      <c r="S53" s="215"/>
    </row>
    <row r="54" spans="1:19" ht="12.75" customHeight="1" x14ac:dyDescent="0.2">
      <c r="A54" s="572"/>
      <c r="B54" s="323"/>
      <c r="C54" s="325"/>
      <c r="D54" s="417"/>
      <c r="E54" s="422"/>
      <c r="F54" s="311"/>
      <c r="G54" s="313"/>
      <c r="H54" s="833" t="s">
        <v>35</v>
      </c>
      <c r="I54" s="834"/>
      <c r="J54" s="1397">
        <v>11963.05</v>
      </c>
      <c r="K54" s="449"/>
      <c r="L54" s="546">
        <v>10559.05</v>
      </c>
      <c r="M54" s="548"/>
      <c r="N54" s="546"/>
      <c r="O54" s="548"/>
      <c r="P54" s="888"/>
      <c r="Q54" s="889"/>
      <c r="R54" s="214">
        <f>SUM(J54:O54)</f>
        <v>22522.1</v>
      </c>
    </row>
    <row r="55" spans="1:19" ht="17.25" customHeight="1" x14ac:dyDescent="0.2">
      <c r="A55" s="836" t="s">
        <v>146</v>
      </c>
      <c r="B55" s="837"/>
      <c r="C55" s="837"/>
      <c r="D55" s="837"/>
      <c r="E55" s="837"/>
      <c r="F55" s="837"/>
      <c r="G55" s="837"/>
      <c r="H55" s="837"/>
      <c r="I55" s="837"/>
      <c r="J55" s="837"/>
      <c r="K55" s="837"/>
      <c r="L55" s="837"/>
      <c r="M55" s="837"/>
      <c r="N55" s="837"/>
      <c r="O55" s="837"/>
      <c r="P55" s="837"/>
      <c r="Q55" s="837"/>
      <c r="R55" s="838"/>
    </row>
    <row r="56" spans="1:19" ht="38.25" customHeight="1" x14ac:dyDescent="0.2">
      <c r="A56" s="839" t="s">
        <v>408</v>
      </c>
      <c r="B56" s="840"/>
      <c r="C56" s="840"/>
      <c r="D56" s="840"/>
      <c r="E56" s="841"/>
      <c r="F56" s="842" t="s">
        <v>36</v>
      </c>
      <c r="G56" s="843"/>
      <c r="H56" s="843"/>
      <c r="I56" s="842" t="s">
        <v>407</v>
      </c>
      <c r="J56" s="844"/>
      <c r="K56" s="844"/>
      <c r="L56" s="845"/>
      <c r="M56" s="846" t="s">
        <v>37</v>
      </c>
      <c r="N56" s="844"/>
      <c r="O56" s="844"/>
      <c r="P56" s="1400"/>
      <c r="Q56" s="1401"/>
      <c r="R56" s="1402"/>
    </row>
    <row r="57" spans="1:19" ht="33.75" customHeight="1" x14ac:dyDescent="0.2">
      <c r="A57" s="180" t="s">
        <v>24</v>
      </c>
      <c r="B57" s="866" t="s">
        <v>25</v>
      </c>
      <c r="C57" s="867"/>
      <c r="D57" s="179" t="s">
        <v>26</v>
      </c>
      <c r="E57" s="178" t="s">
        <v>27</v>
      </c>
      <c r="F57" s="846" t="s">
        <v>28</v>
      </c>
      <c r="G57" s="845"/>
      <c r="H57" s="868"/>
      <c r="I57" s="869"/>
      <c r="J57" s="846" t="s">
        <v>19</v>
      </c>
      <c r="K57" s="845"/>
      <c r="L57" s="846" t="s">
        <v>20</v>
      </c>
      <c r="M57" s="845"/>
      <c r="N57" s="846" t="s">
        <v>21</v>
      </c>
      <c r="O57" s="845"/>
      <c r="P57" s="846" t="s">
        <v>22</v>
      </c>
      <c r="Q57" s="845"/>
      <c r="R57" s="164" t="s">
        <v>38</v>
      </c>
    </row>
    <row r="58" spans="1:19" ht="22.5" customHeight="1" x14ac:dyDescent="0.2">
      <c r="A58" s="570" t="s">
        <v>406</v>
      </c>
      <c r="B58" s="317" t="s">
        <v>402</v>
      </c>
      <c r="C58" s="319"/>
      <c r="D58" s="416" t="s">
        <v>29</v>
      </c>
      <c r="E58" s="421" t="s">
        <v>40</v>
      </c>
      <c r="F58" s="305" t="s">
        <v>41</v>
      </c>
      <c r="G58" s="307"/>
      <c r="H58" s="833" t="s">
        <v>32</v>
      </c>
      <c r="I58" s="834"/>
      <c r="J58" s="1398">
        <f>J60/$R$67</f>
        <v>2.1552772897137693</v>
      </c>
      <c r="K58" s="1399"/>
      <c r="L58" s="1398">
        <f>L60/$R$67</f>
        <v>1.4178864753519951</v>
      </c>
      <c r="M58" s="1399"/>
      <c r="N58" s="1398">
        <f>N60/$R$67</f>
        <v>1.4611752305113928</v>
      </c>
      <c r="O58" s="1399"/>
      <c r="P58" s="1398">
        <f>P60/$R$67</f>
        <v>1.5086978474638408</v>
      </c>
      <c r="Q58" s="1399"/>
      <c r="R58" s="217">
        <f>SUM(J58:Q58)</f>
        <v>6.5430368430409986</v>
      </c>
    </row>
    <row r="59" spans="1:19" ht="21" customHeight="1" x14ac:dyDescent="0.2">
      <c r="A59" s="571"/>
      <c r="B59" s="320"/>
      <c r="C59" s="322"/>
      <c r="D59" s="420"/>
      <c r="E59" s="622"/>
      <c r="F59" s="308"/>
      <c r="G59" s="310"/>
      <c r="H59" s="833" t="s">
        <v>33</v>
      </c>
      <c r="I59" s="834"/>
      <c r="J59" s="1398">
        <f>J61/$R$67</f>
        <v>2.0365951648628777</v>
      </c>
      <c r="K59" s="1399"/>
      <c r="L59" s="1398">
        <f>L61/$R$67</f>
        <v>0.8070293938175217</v>
      </c>
      <c r="M59" s="1399"/>
      <c r="N59" s="1398">
        <f>N61/$R$67</f>
        <v>0</v>
      </c>
      <c r="O59" s="1399"/>
      <c r="P59" s="1398">
        <f>P61/$R$67</f>
        <v>0</v>
      </c>
      <c r="Q59" s="1399"/>
      <c r="R59" s="216">
        <f>SUM(J59:O59)</f>
        <v>2.8436245586803994</v>
      </c>
    </row>
    <row r="60" spans="1:19" ht="22.5" customHeight="1" x14ac:dyDescent="0.2">
      <c r="A60" s="571"/>
      <c r="B60" s="320"/>
      <c r="C60" s="322"/>
      <c r="D60" s="420"/>
      <c r="E60" s="421" t="s">
        <v>42</v>
      </c>
      <c r="F60" s="308"/>
      <c r="G60" s="310"/>
      <c r="H60" s="833" t="s">
        <v>34</v>
      </c>
      <c r="I60" s="834"/>
      <c r="J60" s="1396">
        <v>1775601.25</v>
      </c>
      <c r="K60" s="869"/>
      <c r="L60" s="1396">
        <v>1168110.02</v>
      </c>
      <c r="M60" s="869"/>
      <c r="N60" s="1396">
        <v>1203772.98</v>
      </c>
      <c r="O60" s="869"/>
      <c r="P60" s="1396">
        <v>1242923.96</v>
      </c>
      <c r="Q60" s="869"/>
      <c r="R60" s="183">
        <f>SUM(J60:Q60)</f>
        <v>5390408.21</v>
      </c>
      <c r="S60" s="215"/>
    </row>
    <row r="61" spans="1:19" ht="12.75" customHeight="1" x14ac:dyDescent="0.2">
      <c r="A61" s="572"/>
      <c r="B61" s="323"/>
      <c r="C61" s="325"/>
      <c r="D61" s="417"/>
      <c r="E61" s="422"/>
      <c r="F61" s="311"/>
      <c r="G61" s="313"/>
      <c r="H61" s="833" t="s">
        <v>35</v>
      </c>
      <c r="I61" s="834"/>
      <c r="J61" s="1397">
        <v>1677826.3</v>
      </c>
      <c r="K61" s="449"/>
      <c r="L61" s="546">
        <v>664862.19999999995</v>
      </c>
      <c r="M61" s="548"/>
      <c r="N61" s="546"/>
      <c r="O61" s="548"/>
      <c r="P61" s="888"/>
      <c r="Q61" s="889"/>
      <c r="R61" s="214">
        <f>SUM(J61:O61)</f>
        <v>2342688.5</v>
      </c>
    </row>
    <row r="62" spans="1:19" ht="17.25" customHeight="1" x14ac:dyDescent="0.2">
      <c r="A62" s="836" t="s">
        <v>310</v>
      </c>
      <c r="B62" s="837"/>
      <c r="C62" s="837"/>
      <c r="D62" s="837"/>
      <c r="E62" s="837"/>
      <c r="F62" s="837"/>
      <c r="G62" s="837"/>
      <c r="H62" s="837"/>
      <c r="I62" s="837"/>
      <c r="J62" s="837"/>
      <c r="K62" s="837"/>
      <c r="L62" s="837"/>
      <c r="M62" s="837"/>
      <c r="N62" s="837"/>
      <c r="O62" s="837"/>
      <c r="P62" s="837"/>
      <c r="Q62" s="837"/>
      <c r="R62" s="838"/>
    </row>
    <row r="63" spans="1:19" ht="38.25" customHeight="1" x14ac:dyDescent="0.2">
      <c r="A63" s="839" t="s">
        <v>405</v>
      </c>
      <c r="B63" s="840"/>
      <c r="C63" s="840"/>
      <c r="D63" s="840"/>
      <c r="E63" s="841"/>
      <c r="F63" s="842" t="s">
        <v>36</v>
      </c>
      <c r="G63" s="843"/>
      <c r="H63" s="843"/>
      <c r="I63" s="842" t="s">
        <v>404</v>
      </c>
      <c r="J63" s="844"/>
      <c r="K63" s="844"/>
      <c r="L63" s="845"/>
      <c r="M63" s="846" t="s">
        <v>37</v>
      </c>
      <c r="N63" s="844"/>
      <c r="O63" s="844"/>
      <c r="P63" s="1400"/>
      <c r="Q63" s="1401"/>
      <c r="R63" s="1402"/>
    </row>
    <row r="64" spans="1:19" ht="33.75" customHeight="1" x14ac:dyDescent="0.2">
      <c r="A64" s="180" t="s">
        <v>24</v>
      </c>
      <c r="B64" s="866" t="s">
        <v>25</v>
      </c>
      <c r="C64" s="867"/>
      <c r="D64" s="179" t="s">
        <v>26</v>
      </c>
      <c r="E64" s="178" t="s">
        <v>27</v>
      </c>
      <c r="F64" s="846" t="s">
        <v>28</v>
      </c>
      <c r="G64" s="845"/>
      <c r="H64" s="868"/>
      <c r="I64" s="869"/>
      <c r="J64" s="846" t="s">
        <v>19</v>
      </c>
      <c r="K64" s="845"/>
      <c r="L64" s="846" t="s">
        <v>20</v>
      </c>
      <c r="M64" s="845"/>
      <c r="N64" s="846" t="s">
        <v>21</v>
      </c>
      <c r="O64" s="845"/>
      <c r="P64" s="846" t="s">
        <v>22</v>
      </c>
      <c r="Q64" s="845"/>
      <c r="R64" s="164" t="s">
        <v>38</v>
      </c>
    </row>
    <row r="65" spans="1:19" ht="22.5" customHeight="1" x14ac:dyDescent="0.2">
      <c r="A65" s="570" t="s">
        <v>403</v>
      </c>
      <c r="B65" s="317" t="s">
        <v>402</v>
      </c>
      <c r="C65" s="319"/>
      <c r="D65" s="416" t="s">
        <v>29</v>
      </c>
      <c r="E65" s="421" t="s">
        <v>40</v>
      </c>
      <c r="F65" s="305" t="s">
        <v>41</v>
      </c>
      <c r="G65" s="307"/>
      <c r="H65" s="833" t="s">
        <v>32</v>
      </c>
      <c r="I65" s="834"/>
      <c r="J65" s="1398">
        <f>J67/$R$67</f>
        <v>0.24181649157154986</v>
      </c>
      <c r="K65" s="1399"/>
      <c r="L65" s="1398">
        <f>L67/$R$67</f>
        <v>0.30141899467746663</v>
      </c>
      <c r="M65" s="1399"/>
      <c r="N65" s="1398">
        <f>N67/$R$67</f>
        <v>0.25077267231217987</v>
      </c>
      <c r="O65" s="1399"/>
      <c r="P65" s="1398">
        <f>P67/$R$67</f>
        <v>0.20599184143880364</v>
      </c>
      <c r="Q65" s="1399"/>
      <c r="R65" s="217">
        <f>SUM(J65:Q65)</f>
        <v>1</v>
      </c>
    </row>
    <row r="66" spans="1:19" ht="21" customHeight="1" x14ac:dyDescent="0.2">
      <c r="A66" s="571"/>
      <c r="B66" s="320"/>
      <c r="C66" s="322"/>
      <c r="D66" s="420"/>
      <c r="E66" s="622"/>
      <c r="F66" s="308"/>
      <c r="G66" s="310"/>
      <c r="H66" s="833" t="s">
        <v>33</v>
      </c>
      <c r="I66" s="834"/>
      <c r="J66" s="1398">
        <f>J68/$R$67</f>
        <v>0.79903121592135562</v>
      </c>
      <c r="K66" s="1399"/>
      <c r="L66" s="1398">
        <f>L68/$R$67</f>
        <v>0.33715882240033607</v>
      </c>
      <c r="M66" s="1399"/>
      <c r="N66" s="1398">
        <f>N68/$R$67</f>
        <v>0</v>
      </c>
      <c r="O66" s="1399"/>
      <c r="P66" s="1398">
        <f>P68/$R$67</f>
        <v>0</v>
      </c>
      <c r="Q66" s="1399"/>
      <c r="R66" s="216">
        <f>SUM(J66:O66)</f>
        <v>1.1361900383216916</v>
      </c>
    </row>
    <row r="67" spans="1:19" ht="22.5" customHeight="1" x14ac:dyDescent="0.2">
      <c r="A67" s="571"/>
      <c r="B67" s="320"/>
      <c r="C67" s="322"/>
      <c r="D67" s="420"/>
      <c r="E67" s="421" t="s">
        <v>42</v>
      </c>
      <c r="F67" s="308"/>
      <c r="G67" s="310"/>
      <c r="H67" s="833" t="s">
        <v>34</v>
      </c>
      <c r="I67" s="834"/>
      <c r="J67" s="1396">
        <v>199217.83</v>
      </c>
      <c r="K67" s="869"/>
      <c r="L67" s="1396">
        <v>248320.69</v>
      </c>
      <c r="M67" s="869"/>
      <c r="N67" s="1396">
        <v>206596.28</v>
      </c>
      <c r="O67" s="869"/>
      <c r="P67" s="1396">
        <v>169704.09</v>
      </c>
      <c r="Q67" s="869"/>
      <c r="R67" s="183">
        <f>SUM(J67:Q67)</f>
        <v>823838.89</v>
      </c>
      <c r="S67" s="215"/>
    </row>
    <row r="68" spans="1:19" ht="12.75" customHeight="1" x14ac:dyDescent="0.2">
      <c r="A68" s="572"/>
      <c r="B68" s="323"/>
      <c r="C68" s="325"/>
      <c r="D68" s="417"/>
      <c r="E68" s="422"/>
      <c r="F68" s="311"/>
      <c r="G68" s="313"/>
      <c r="H68" s="833" t="s">
        <v>35</v>
      </c>
      <c r="I68" s="834"/>
      <c r="J68" s="1397">
        <v>658272.99</v>
      </c>
      <c r="K68" s="449"/>
      <c r="L68" s="546">
        <v>277764.55</v>
      </c>
      <c r="M68" s="548"/>
      <c r="N68" s="546"/>
      <c r="O68" s="548"/>
      <c r="P68" s="888"/>
      <c r="Q68" s="889"/>
      <c r="R68" s="214">
        <f>SUM(J68:O68)</f>
        <v>936037.54</v>
      </c>
    </row>
    <row r="69" spans="1:19" ht="1.5" hidden="1" customHeight="1" x14ac:dyDescent="0.2">
      <c r="A69" s="213"/>
      <c r="B69" s="1413"/>
      <c r="C69" s="1414"/>
      <c r="D69" s="212"/>
      <c r="E69" s="211"/>
      <c r="F69" s="1415"/>
      <c r="G69" s="1416"/>
      <c r="H69" s="833" t="s">
        <v>35</v>
      </c>
      <c r="I69" s="834"/>
      <c r="J69" s="888"/>
      <c r="K69" s="889"/>
      <c r="L69" s="888"/>
      <c r="M69" s="889"/>
      <c r="N69" s="888"/>
      <c r="O69" s="889"/>
      <c r="P69" s="888"/>
      <c r="Q69" s="889"/>
      <c r="R69" s="210"/>
    </row>
    <row r="70" spans="1:19" x14ac:dyDescent="0.2">
      <c r="A70" s="728"/>
      <c r="B70" s="729"/>
      <c r="C70" s="729"/>
      <c r="D70" s="729"/>
      <c r="E70" s="729"/>
      <c r="F70" s="729"/>
      <c r="G70" s="729"/>
      <c r="H70" s="729"/>
      <c r="I70" s="729"/>
      <c r="J70" s="729"/>
      <c r="K70" s="729"/>
      <c r="L70" s="729"/>
      <c r="M70" s="729"/>
      <c r="N70" s="729"/>
      <c r="O70" s="729"/>
      <c r="P70" s="729"/>
      <c r="Q70" s="729"/>
      <c r="R70" s="730"/>
    </row>
    <row r="71" spans="1:19" ht="48.75" customHeight="1" x14ac:dyDescent="0.2">
      <c r="A71" s="842" t="s">
        <v>43</v>
      </c>
      <c r="B71" s="843"/>
      <c r="C71" s="847"/>
      <c r="D71" s="164"/>
      <c r="E71" s="842" t="s">
        <v>44</v>
      </c>
      <c r="F71" s="843"/>
      <c r="G71" s="843"/>
      <c r="H71" s="843"/>
      <c r="I71" s="843"/>
      <c r="J71" s="843"/>
      <c r="K71" s="847"/>
      <c r="L71" s="918" t="s">
        <v>45</v>
      </c>
      <c r="M71" s="919"/>
      <c r="N71" s="919"/>
      <c r="O71" s="920"/>
      <c r="P71" s="918" t="s">
        <v>46</v>
      </c>
      <c r="Q71" s="919"/>
      <c r="R71" s="920"/>
    </row>
    <row r="72" spans="1:19" ht="28.5" customHeight="1" x14ac:dyDescent="0.2">
      <c r="A72" s="1404" t="s">
        <v>401</v>
      </c>
      <c r="B72" s="1405"/>
      <c r="C72" s="1406"/>
      <c r="D72" s="162"/>
      <c r="E72" s="900" t="s">
        <v>400</v>
      </c>
      <c r="F72" s="901"/>
      <c r="G72" s="901"/>
      <c r="H72" s="901"/>
      <c r="I72" s="901"/>
      <c r="J72" s="901"/>
      <c r="K72" s="902"/>
      <c r="L72" s="560">
        <v>44927</v>
      </c>
      <c r="M72" s="561"/>
      <c r="N72" s="561"/>
      <c r="O72" s="562"/>
      <c r="P72" s="560">
        <v>45291</v>
      </c>
      <c r="Q72" s="561"/>
      <c r="R72" s="562"/>
    </row>
    <row r="73" spans="1:19" ht="12.75" customHeight="1" x14ac:dyDescent="0.2">
      <c r="A73" s="1407"/>
      <c r="B73" s="1408"/>
      <c r="C73" s="1409"/>
      <c r="D73" s="162"/>
      <c r="E73" s="900" t="s">
        <v>399</v>
      </c>
      <c r="F73" s="901"/>
      <c r="G73" s="901"/>
      <c r="H73" s="901"/>
      <c r="I73" s="901"/>
      <c r="J73" s="901"/>
      <c r="K73" s="902"/>
      <c r="L73" s="560">
        <v>44927</v>
      </c>
      <c r="M73" s="561"/>
      <c r="N73" s="561"/>
      <c r="O73" s="562"/>
      <c r="P73" s="560">
        <v>45291</v>
      </c>
      <c r="Q73" s="561"/>
      <c r="R73" s="562"/>
    </row>
    <row r="74" spans="1:19" ht="12.75" customHeight="1" x14ac:dyDescent="0.2">
      <c r="A74" s="1407"/>
      <c r="B74" s="1408"/>
      <c r="C74" s="1409"/>
      <c r="D74" s="162"/>
      <c r="E74" s="900" t="s">
        <v>398</v>
      </c>
      <c r="F74" s="901"/>
      <c r="G74" s="901"/>
      <c r="H74" s="901"/>
      <c r="I74" s="901"/>
      <c r="J74" s="901"/>
      <c r="K74" s="902"/>
      <c r="L74" s="560">
        <v>44927</v>
      </c>
      <c r="M74" s="561"/>
      <c r="N74" s="561"/>
      <c r="O74" s="562"/>
      <c r="P74" s="560">
        <v>45291</v>
      </c>
      <c r="Q74" s="561"/>
      <c r="R74" s="562"/>
    </row>
    <row r="75" spans="1:19" ht="12.75" customHeight="1" x14ac:dyDescent="0.2">
      <c r="A75" s="1407"/>
      <c r="B75" s="1408"/>
      <c r="C75" s="1409"/>
      <c r="D75" s="162"/>
      <c r="E75" s="1410" t="s">
        <v>397</v>
      </c>
      <c r="F75" s="1411"/>
      <c r="G75" s="1411"/>
      <c r="H75" s="1411"/>
      <c r="I75" s="1411"/>
      <c r="J75" s="1411"/>
      <c r="K75" s="1412"/>
      <c r="L75" s="560">
        <v>44927</v>
      </c>
      <c r="M75" s="561"/>
      <c r="N75" s="561"/>
      <c r="O75" s="562"/>
      <c r="P75" s="560">
        <v>45291</v>
      </c>
      <c r="Q75" s="561"/>
      <c r="R75" s="562"/>
    </row>
    <row r="76" spans="1:19" ht="12.75" customHeight="1" x14ac:dyDescent="0.2">
      <c r="A76" s="1407"/>
      <c r="B76" s="1408"/>
      <c r="C76" s="1409"/>
      <c r="D76" s="162"/>
      <c r="E76" s="900" t="s">
        <v>396</v>
      </c>
      <c r="F76" s="901"/>
      <c r="G76" s="901"/>
      <c r="H76" s="901"/>
      <c r="I76" s="901"/>
      <c r="J76" s="901"/>
      <c r="K76" s="902"/>
      <c r="L76" s="560">
        <v>44927</v>
      </c>
      <c r="M76" s="561"/>
      <c r="N76" s="561"/>
      <c r="O76" s="562"/>
      <c r="P76" s="560">
        <v>45291</v>
      </c>
      <c r="Q76" s="561"/>
      <c r="R76" s="562"/>
    </row>
    <row r="77" spans="1:19" ht="12.75" customHeight="1" x14ac:dyDescent="0.2">
      <c r="A77" s="1407"/>
      <c r="B77" s="1408"/>
      <c r="C77" s="1409"/>
      <c r="D77" s="162"/>
      <c r="E77" s="900" t="s">
        <v>395</v>
      </c>
      <c r="F77" s="901"/>
      <c r="G77" s="901"/>
      <c r="H77" s="901"/>
      <c r="I77" s="901"/>
      <c r="J77" s="901"/>
      <c r="K77" s="902"/>
      <c r="L77" s="560">
        <v>44927</v>
      </c>
      <c r="M77" s="561"/>
      <c r="N77" s="561"/>
      <c r="O77" s="562"/>
      <c r="P77" s="560">
        <v>45291</v>
      </c>
      <c r="Q77" s="561"/>
      <c r="R77" s="562"/>
    </row>
    <row r="78" spans="1:19" ht="12.75" customHeight="1" x14ac:dyDescent="0.2">
      <c r="A78" s="1407"/>
      <c r="B78" s="1408"/>
      <c r="C78" s="1409"/>
      <c r="D78" s="162"/>
      <c r="E78" s="900" t="s">
        <v>394</v>
      </c>
      <c r="F78" s="901"/>
      <c r="G78" s="901"/>
      <c r="H78" s="901"/>
      <c r="I78" s="901"/>
      <c r="J78" s="901"/>
      <c r="K78" s="902"/>
      <c r="L78" s="560">
        <v>44927</v>
      </c>
      <c r="M78" s="561"/>
      <c r="N78" s="561"/>
      <c r="O78" s="562"/>
      <c r="P78" s="560">
        <v>45291</v>
      </c>
      <c r="Q78" s="561"/>
      <c r="R78" s="562"/>
    </row>
    <row r="79" spans="1:19" ht="38.25" customHeight="1" x14ac:dyDescent="0.2">
      <c r="A79" s="842" t="s">
        <v>47</v>
      </c>
      <c r="B79" s="843"/>
      <c r="C79" s="847"/>
      <c r="D79" s="163" t="s">
        <v>48</v>
      </c>
      <c r="E79" s="842" t="s">
        <v>49</v>
      </c>
      <c r="F79" s="843"/>
      <c r="G79" s="843"/>
      <c r="H79" s="843"/>
      <c r="I79" s="843"/>
      <c r="J79" s="843"/>
      <c r="K79" s="847"/>
      <c r="L79" s="842" t="s">
        <v>48</v>
      </c>
      <c r="M79" s="843"/>
      <c r="N79" s="843"/>
      <c r="O79" s="843"/>
      <c r="P79" s="843"/>
      <c r="Q79" s="843"/>
      <c r="R79" s="847"/>
    </row>
    <row r="80" spans="1:19" ht="12.75" customHeight="1" x14ac:dyDescent="0.2">
      <c r="A80" s="900" t="s">
        <v>393</v>
      </c>
      <c r="B80" s="901"/>
      <c r="C80" s="902"/>
      <c r="D80" s="162"/>
      <c r="E80" s="900" t="s">
        <v>392</v>
      </c>
      <c r="F80" s="901"/>
      <c r="G80" s="901"/>
      <c r="H80" s="901"/>
      <c r="I80" s="901"/>
      <c r="J80" s="901"/>
      <c r="K80" s="902"/>
      <c r="L80" s="900" t="s">
        <v>391</v>
      </c>
      <c r="M80" s="898"/>
      <c r="N80" s="898"/>
      <c r="O80" s="898"/>
      <c r="P80" s="898"/>
      <c r="Q80" s="898"/>
      <c r="R80" s="899"/>
    </row>
    <row r="81" spans="1:18" ht="12.75" customHeight="1" x14ac:dyDescent="0.2">
      <c r="A81" s="900"/>
      <c r="B81" s="901"/>
      <c r="C81" s="902"/>
      <c r="D81" s="162"/>
      <c r="E81" s="900"/>
      <c r="F81" s="901"/>
      <c r="G81" s="901"/>
      <c r="H81" s="901"/>
      <c r="I81" s="901"/>
      <c r="J81" s="901"/>
      <c r="K81" s="902"/>
      <c r="L81" s="846"/>
      <c r="M81" s="844"/>
      <c r="N81" s="844"/>
      <c r="O81" s="844"/>
      <c r="P81" s="844"/>
      <c r="Q81" s="844"/>
      <c r="R81" s="845"/>
    </row>
    <row r="82" spans="1:18" x14ac:dyDescent="0.2">
      <c r="A82" s="897"/>
      <c r="B82" s="898"/>
      <c r="C82" s="899"/>
      <c r="D82" s="162"/>
      <c r="E82" s="897"/>
      <c r="F82" s="898"/>
      <c r="G82" s="898"/>
      <c r="H82" s="898"/>
      <c r="I82" s="898"/>
      <c r="J82" s="898"/>
      <c r="K82" s="899"/>
      <c r="L82" s="846"/>
      <c r="M82" s="844"/>
      <c r="N82" s="844"/>
      <c r="O82" s="844"/>
      <c r="P82" s="844"/>
      <c r="Q82" s="844"/>
      <c r="R82" s="845"/>
    </row>
    <row r="83" spans="1:18" x14ac:dyDescent="0.2">
      <c r="A83" s="897"/>
      <c r="B83" s="898"/>
      <c r="C83" s="899"/>
      <c r="D83" s="162"/>
      <c r="E83" s="897"/>
      <c r="F83" s="898"/>
      <c r="G83" s="898"/>
      <c r="H83" s="898"/>
      <c r="I83" s="898"/>
      <c r="J83" s="898"/>
      <c r="K83" s="899"/>
      <c r="L83" s="846"/>
      <c r="M83" s="844"/>
      <c r="N83" s="844"/>
      <c r="O83" s="844"/>
      <c r="P83" s="844"/>
      <c r="Q83" s="844"/>
      <c r="R83" s="845"/>
    </row>
    <row r="84" spans="1:18" x14ac:dyDescent="0.2">
      <c r="A84" s="897"/>
      <c r="B84" s="898"/>
      <c r="C84" s="899"/>
      <c r="D84" s="162"/>
      <c r="E84" s="897"/>
      <c r="F84" s="898"/>
      <c r="G84" s="898"/>
      <c r="H84" s="898"/>
      <c r="I84" s="898"/>
      <c r="J84" s="898"/>
      <c r="K84" s="899"/>
      <c r="L84" s="846"/>
      <c r="M84" s="844"/>
      <c r="N84" s="844"/>
      <c r="O84" s="844"/>
      <c r="P84" s="844"/>
      <c r="Q84" s="844"/>
      <c r="R84" s="845"/>
    </row>
    <row r="85" spans="1:18" x14ac:dyDescent="0.2">
      <c r="A85" s="921"/>
      <c r="B85" s="851"/>
      <c r="C85" s="851"/>
      <c r="D85" s="851"/>
      <c r="E85" s="851"/>
      <c r="F85" s="851"/>
      <c r="G85" s="851"/>
      <c r="H85" s="851"/>
      <c r="I85" s="851"/>
      <c r="J85" s="851"/>
      <c r="K85" s="851"/>
      <c r="L85" s="851"/>
      <c r="M85" s="851"/>
      <c r="N85" s="851"/>
      <c r="O85" s="851"/>
      <c r="P85" s="851"/>
      <c r="Q85" s="851"/>
      <c r="R85" s="922"/>
    </row>
    <row r="86" spans="1:18" ht="16.5" customHeight="1" x14ac:dyDescent="0.2">
      <c r="A86" s="903" t="s">
        <v>50</v>
      </c>
      <c r="B86" s="209" t="s">
        <v>51</v>
      </c>
      <c r="C86" s="906" t="s">
        <v>390</v>
      </c>
      <c r="D86" s="1009"/>
      <c r="E86" s="1009"/>
      <c r="F86" s="1009"/>
      <c r="G86" s="1009"/>
      <c r="H86" s="1009"/>
      <c r="I86" s="1009"/>
      <c r="J86" s="1009"/>
      <c r="K86" s="1009"/>
      <c r="L86" s="1009"/>
      <c r="M86" s="1009"/>
      <c r="N86" s="1009"/>
      <c r="O86" s="1009"/>
      <c r="P86" s="1009"/>
      <c r="Q86" s="1009"/>
      <c r="R86" s="1009"/>
    </row>
    <row r="87" spans="1:18" ht="16.5" customHeight="1" x14ac:dyDescent="0.2">
      <c r="A87" s="904"/>
      <c r="B87" s="209" t="s">
        <v>52</v>
      </c>
      <c r="C87" s="1403" t="s">
        <v>97</v>
      </c>
      <c r="D87" s="1403"/>
      <c r="E87" s="1403"/>
      <c r="F87" s="1403"/>
      <c r="G87" s="1403"/>
      <c r="H87" s="1403"/>
      <c r="I87" s="1403"/>
      <c r="J87" s="1403"/>
      <c r="K87" s="1403"/>
      <c r="L87" s="1403"/>
      <c r="M87" s="1403"/>
      <c r="N87" s="1403"/>
      <c r="O87" s="1403"/>
      <c r="P87" s="1403"/>
      <c r="Q87" s="1403"/>
      <c r="R87" s="1403"/>
    </row>
    <row r="88" spans="1:18" x14ac:dyDescent="0.2">
      <c r="A88" s="904"/>
      <c r="B88" s="907" t="s">
        <v>53</v>
      </c>
      <c r="C88" s="1403" t="s">
        <v>389</v>
      </c>
      <c r="D88" s="1403"/>
      <c r="E88" s="1403"/>
      <c r="F88" s="1403"/>
      <c r="G88" s="1403"/>
      <c r="H88" s="1403"/>
      <c r="I88" s="1403"/>
      <c r="J88" s="1403"/>
      <c r="K88" s="1403"/>
      <c r="L88" s="1403"/>
      <c r="M88" s="1403"/>
      <c r="N88" s="1403"/>
      <c r="O88" s="1403"/>
      <c r="P88" s="1403"/>
      <c r="Q88" s="1403"/>
      <c r="R88" s="1403"/>
    </row>
    <row r="89" spans="1:18" x14ac:dyDescent="0.2">
      <c r="A89" s="905"/>
      <c r="B89" s="908"/>
      <c r="C89" s="1403"/>
      <c r="D89" s="1403"/>
      <c r="E89" s="1403"/>
      <c r="F89" s="1403"/>
      <c r="G89" s="1403"/>
      <c r="H89" s="1403"/>
      <c r="I89" s="1403"/>
      <c r="J89" s="1403"/>
      <c r="K89" s="1403"/>
      <c r="L89" s="1403"/>
      <c r="M89" s="1403"/>
      <c r="N89" s="1403"/>
      <c r="O89" s="1403"/>
      <c r="P89" s="1403"/>
      <c r="Q89" s="1403"/>
      <c r="R89" s="1403"/>
    </row>
    <row r="91" spans="1:18" x14ac:dyDescent="0.2">
      <c r="A91" s="57" t="s">
        <v>54</v>
      </c>
    </row>
    <row r="93" spans="1:18" x14ac:dyDescent="0.2">
      <c r="A93" s="56" t="s">
        <v>55</v>
      </c>
      <c r="B93" s="56">
        <v>1000</v>
      </c>
      <c r="C93" s="56">
        <v>2000</v>
      </c>
      <c r="D93" s="56">
        <v>3000</v>
      </c>
      <c r="E93" s="56">
        <v>4000</v>
      </c>
      <c r="F93" s="695">
        <v>5000</v>
      </c>
      <c r="G93" s="695"/>
      <c r="H93" s="695"/>
      <c r="I93" s="695">
        <v>6000</v>
      </c>
      <c r="J93" s="695"/>
      <c r="K93" s="706"/>
      <c r="L93" s="706">
        <v>7000</v>
      </c>
      <c r="M93" s="707"/>
      <c r="N93" s="708"/>
      <c r="O93" s="709" t="s">
        <v>56</v>
      </c>
      <c r="P93" s="696"/>
      <c r="Q93" s="696"/>
    </row>
    <row r="94" spans="1:18" ht="24.75" customHeight="1" x14ac:dyDescent="0.25">
      <c r="A94" s="208" t="s">
        <v>388</v>
      </c>
      <c r="B94" s="52">
        <v>493061.27</v>
      </c>
      <c r="C94" s="52">
        <v>25000</v>
      </c>
      <c r="D94" s="52">
        <v>20000</v>
      </c>
      <c r="E94" s="52">
        <v>0</v>
      </c>
      <c r="F94" s="641">
        <v>0</v>
      </c>
      <c r="G94" s="642"/>
      <c r="H94" s="643"/>
      <c r="I94" s="641">
        <v>0</v>
      </c>
      <c r="J94" s="642"/>
      <c r="K94" s="642"/>
      <c r="L94" s="641">
        <v>0</v>
      </c>
      <c r="M94" s="642"/>
      <c r="N94" s="643"/>
      <c r="O94" s="702">
        <f>SUM(B94:N94)</f>
        <v>538061.27</v>
      </c>
      <c r="P94" s="703"/>
      <c r="Q94" s="704"/>
    </row>
    <row r="95" spans="1:18" ht="15" x14ac:dyDescent="0.25">
      <c r="A95" s="54" t="s">
        <v>387</v>
      </c>
      <c r="B95" s="52">
        <v>901255</v>
      </c>
      <c r="C95" s="52">
        <v>25000</v>
      </c>
      <c r="D95" s="52">
        <v>5805916.6500000004</v>
      </c>
      <c r="E95" s="52">
        <v>0</v>
      </c>
      <c r="F95" s="641">
        <v>0</v>
      </c>
      <c r="G95" s="642"/>
      <c r="H95" s="643"/>
      <c r="I95" s="641">
        <v>0</v>
      </c>
      <c r="J95" s="642"/>
      <c r="K95" s="642"/>
      <c r="L95" s="641">
        <v>0</v>
      </c>
      <c r="M95" s="642"/>
      <c r="N95" s="643"/>
      <c r="O95" s="702">
        <f>SUM(B95:N95)</f>
        <v>6732171.6500000004</v>
      </c>
      <c r="P95" s="703"/>
      <c r="Q95" s="704"/>
    </row>
    <row r="96" spans="1:18" ht="15" x14ac:dyDescent="0.25">
      <c r="A96" s="54" t="s">
        <v>386</v>
      </c>
      <c r="B96" s="52">
        <v>541377.88</v>
      </c>
      <c r="C96" s="52">
        <v>50611.7</v>
      </c>
      <c r="D96" s="52">
        <v>22500</v>
      </c>
      <c r="E96" s="52">
        <v>0</v>
      </c>
      <c r="F96" s="641">
        <v>0</v>
      </c>
      <c r="G96" s="642"/>
      <c r="H96" s="643"/>
      <c r="I96" s="641">
        <v>0</v>
      </c>
      <c r="J96" s="642"/>
      <c r="K96" s="642"/>
      <c r="L96" s="641">
        <v>0</v>
      </c>
      <c r="M96" s="642"/>
      <c r="N96" s="643"/>
      <c r="O96" s="702">
        <f>SUM(B96:N96)</f>
        <v>614489.57999999996</v>
      </c>
      <c r="P96" s="703"/>
      <c r="Q96" s="704"/>
    </row>
    <row r="97" spans="1:17" ht="15" x14ac:dyDescent="0.25">
      <c r="A97" s="54"/>
      <c r="B97" s="52"/>
      <c r="C97" s="52"/>
      <c r="D97" s="52"/>
      <c r="E97" s="52"/>
      <c r="F97" s="641"/>
      <c r="G97" s="642"/>
      <c r="H97" s="643"/>
      <c r="I97" s="641"/>
      <c r="J97" s="642"/>
      <c r="K97" s="642"/>
      <c r="L97" s="641"/>
      <c r="M97" s="642"/>
      <c r="N97" s="643"/>
      <c r="O97" s="702"/>
      <c r="P97" s="703"/>
      <c r="Q97" s="704"/>
    </row>
    <row r="98" spans="1:17" ht="15" x14ac:dyDescent="0.25">
      <c r="A98" s="55" t="s">
        <v>385</v>
      </c>
      <c r="B98" s="52"/>
      <c r="C98" s="52"/>
      <c r="D98" s="52"/>
      <c r="E98" s="52"/>
      <c r="F98" s="641"/>
      <c r="G98" s="642"/>
      <c r="H98" s="643"/>
      <c r="I98" s="641"/>
      <c r="J98" s="642"/>
      <c r="K98" s="642"/>
      <c r="L98" s="641"/>
      <c r="M98" s="642"/>
      <c r="N98" s="643"/>
      <c r="O98" s="695"/>
      <c r="P98" s="696"/>
      <c r="Q98" s="696"/>
    </row>
    <row r="99" spans="1:17" ht="15" x14ac:dyDescent="0.25">
      <c r="A99" s="53"/>
      <c r="B99" s="52"/>
      <c r="C99" s="52"/>
      <c r="D99" s="52"/>
      <c r="E99" s="52"/>
      <c r="F99" s="641"/>
      <c r="G99" s="642"/>
      <c r="H99" s="643"/>
      <c r="I99" s="641"/>
      <c r="J99" s="642"/>
      <c r="K99" s="642"/>
      <c r="L99" s="641"/>
      <c r="M99" s="642"/>
      <c r="N99" s="643"/>
      <c r="O99" s="695"/>
      <c r="P99" s="696"/>
      <c r="Q99" s="696"/>
    </row>
    <row r="100" spans="1:17" ht="15" x14ac:dyDescent="0.25">
      <c r="B100" s="51">
        <f>SUM(B94:B99)</f>
        <v>1935694.15</v>
      </c>
      <c r="C100" s="51">
        <f>SUM(C94:C99)</f>
        <v>100611.7</v>
      </c>
      <c r="D100" s="51">
        <f>SUM(D94:D99)</f>
        <v>5848416.6500000004</v>
      </c>
      <c r="E100" s="51">
        <f>SUM(E94:E99)</f>
        <v>0</v>
      </c>
      <c r="F100" s="1077">
        <f>SUM(F94:F99)</f>
        <v>0</v>
      </c>
      <c r="G100" s="1077"/>
      <c r="H100" s="1077"/>
      <c r="I100" s="1077">
        <f>SUM(I94:I99)</f>
        <v>0</v>
      </c>
      <c r="J100" s="1077"/>
      <c r="K100" s="1077"/>
      <c r="L100" s="1077">
        <f>SUM(L94:L99)</f>
        <v>0</v>
      </c>
      <c r="M100" s="1077"/>
      <c r="N100" s="1077"/>
      <c r="O100" s="1077">
        <f>SUM(O94:O99)</f>
        <v>7884722.5</v>
      </c>
      <c r="P100" s="1077"/>
      <c r="Q100" s="1077"/>
    </row>
    <row r="104" spans="1:17" ht="20.25" x14ac:dyDescent="0.3">
      <c r="C104" s="50"/>
    </row>
  </sheetData>
  <mergeCells count="288">
    <mergeCell ref="A10:A12"/>
    <mergeCell ref="B10:R12"/>
    <mergeCell ref="A13:A16"/>
    <mergeCell ref="B13:R16"/>
    <mergeCell ref="A1:R1"/>
    <mergeCell ref="A2:R2"/>
    <mergeCell ref="A3:R3"/>
    <mergeCell ref="A4:R4"/>
    <mergeCell ref="A5:R5"/>
    <mergeCell ref="A6:R6"/>
    <mergeCell ref="A7:R7"/>
    <mergeCell ref="A8:R8"/>
    <mergeCell ref="A9:R9"/>
    <mergeCell ref="A31:R31"/>
    <mergeCell ref="A32:A34"/>
    <mergeCell ref="B32:R33"/>
    <mergeCell ref="B34:R34"/>
    <mergeCell ref="A17:A18"/>
    <mergeCell ref="B17:R18"/>
    <mergeCell ref="B19:R19"/>
    <mergeCell ref="A20:A21"/>
    <mergeCell ref="B20:E21"/>
    <mergeCell ref="F20:K21"/>
    <mergeCell ref="L20:R21"/>
    <mergeCell ref="A22:R22"/>
    <mergeCell ref="A23:B23"/>
    <mergeCell ref="C23:R23"/>
    <mergeCell ref="A24:B24"/>
    <mergeCell ref="C24:R24"/>
    <mergeCell ref="A25:B25"/>
    <mergeCell ref="C25:R25"/>
    <mergeCell ref="A26:B26"/>
    <mergeCell ref="F26:G26"/>
    <mergeCell ref="H26:J26"/>
    <mergeCell ref="K26:M26"/>
    <mergeCell ref="A27:R27"/>
    <mergeCell ref="A28:B28"/>
    <mergeCell ref="A30:B30"/>
    <mergeCell ref="E30:G30"/>
    <mergeCell ref="H30:R30"/>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42:A45"/>
    <mergeCell ref="B42:C45"/>
    <mergeCell ref="D42:D45"/>
    <mergeCell ref="E42:E43"/>
    <mergeCell ref="F42:G45"/>
    <mergeCell ref="H42:I42"/>
    <mergeCell ref="P42:Q42"/>
    <mergeCell ref="H43:I43"/>
    <mergeCell ref="E44:E45"/>
    <mergeCell ref="H44:I44"/>
    <mergeCell ref="J44:K44"/>
    <mergeCell ref="L44:M44"/>
    <mergeCell ref="N44:O44"/>
    <mergeCell ref="P44:Q44"/>
    <mergeCell ref="H45:I45"/>
    <mergeCell ref="P43:Q43"/>
    <mergeCell ref="J42:K42"/>
    <mergeCell ref="L42:M42"/>
    <mergeCell ref="N42:O42"/>
    <mergeCell ref="J45:K45"/>
    <mergeCell ref="J43:K43"/>
    <mergeCell ref="L45:M45"/>
    <mergeCell ref="L43:M43"/>
    <mergeCell ref="N45:O45"/>
    <mergeCell ref="N43:O43"/>
    <mergeCell ref="A46:R46"/>
    <mergeCell ref="A47:R47"/>
    <mergeCell ref="A62:R62"/>
    <mergeCell ref="A63:E63"/>
    <mergeCell ref="F63:H63"/>
    <mergeCell ref="I63:L63"/>
    <mergeCell ref="M63:O63"/>
    <mergeCell ref="P63:R63"/>
    <mergeCell ref="J50:K50"/>
    <mergeCell ref="L50:M50"/>
    <mergeCell ref="A48:R48"/>
    <mergeCell ref="A49:E49"/>
    <mergeCell ref="F49:H49"/>
    <mergeCell ref="I49:L49"/>
    <mergeCell ref="M49:O49"/>
    <mergeCell ref="P49:R49"/>
    <mergeCell ref="B50:C50"/>
    <mergeCell ref="F50:G50"/>
    <mergeCell ref="H50:I50"/>
    <mergeCell ref="N50:O50"/>
    <mergeCell ref="P50:Q50"/>
    <mergeCell ref="A51:A54"/>
    <mergeCell ref="B51:C54"/>
    <mergeCell ref="H66:I66"/>
    <mergeCell ref="P64:Q64"/>
    <mergeCell ref="A65:A68"/>
    <mergeCell ref="B65:C68"/>
    <mergeCell ref="D65:D68"/>
    <mergeCell ref="E65:E66"/>
    <mergeCell ref="P65:Q65"/>
    <mergeCell ref="B69:C69"/>
    <mergeCell ref="F69:G69"/>
    <mergeCell ref="H69:I69"/>
    <mergeCell ref="J69:K69"/>
    <mergeCell ref="L69:M69"/>
    <mergeCell ref="N69:O69"/>
    <mergeCell ref="N64:O64"/>
    <mergeCell ref="P68:Q68"/>
    <mergeCell ref="J66:K66"/>
    <mergeCell ref="L66:M66"/>
    <mergeCell ref="N66:O66"/>
    <mergeCell ref="P66:Q66"/>
    <mergeCell ref="N68:O68"/>
    <mergeCell ref="F65:G68"/>
    <mergeCell ref="H65:I65"/>
    <mergeCell ref="J65:K65"/>
    <mergeCell ref="L65:M65"/>
    <mergeCell ref="N65:O65"/>
    <mergeCell ref="B64:C64"/>
    <mergeCell ref="F64:G64"/>
    <mergeCell ref="H64:I64"/>
    <mergeCell ref="J64:K64"/>
    <mergeCell ref="L64:M64"/>
    <mergeCell ref="P69:Q69"/>
    <mergeCell ref="E67:E68"/>
    <mergeCell ref="H67:I67"/>
    <mergeCell ref="J67:K67"/>
    <mergeCell ref="L67:M67"/>
    <mergeCell ref="N67:O67"/>
    <mergeCell ref="P67:Q67"/>
    <mergeCell ref="H68:I68"/>
    <mergeCell ref="J68:K68"/>
    <mergeCell ref="L68:M68"/>
    <mergeCell ref="A70:R70"/>
    <mergeCell ref="A71:C71"/>
    <mergeCell ref="E71:K71"/>
    <mergeCell ref="L71:O71"/>
    <mergeCell ref="P71:R71"/>
    <mergeCell ref="A72:C78"/>
    <mergeCell ref="E72:K72"/>
    <mergeCell ref="L72:O72"/>
    <mergeCell ref="P72:R72"/>
    <mergeCell ref="E73:K73"/>
    <mergeCell ref="L73:O73"/>
    <mergeCell ref="P73:R73"/>
    <mergeCell ref="E74:K74"/>
    <mergeCell ref="L74:O74"/>
    <mergeCell ref="P74:R74"/>
    <mergeCell ref="E75:K75"/>
    <mergeCell ref="L75:O75"/>
    <mergeCell ref="P75:R75"/>
    <mergeCell ref="A83:C83"/>
    <mergeCell ref="E83:K83"/>
    <mergeCell ref="L83:R83"/>
    <mergeCell ref="E76:K76"/>
    <mergeCell ref="L76:O76"/>
    <mergeCell ref="P76:R76"/>
    <mergeCell ref="E77:K77"/>
    <mergeCell ref="L77:O77"/>
    <mergeCell ref="P77:R77"/>
    <mergeCell ref="E78:K78"/>
    <mergeCell ref="L78:O78"/>
    <mergeCell ref="P78:R78"/>
    <mergeCell ref="A79:C79"/>
    <mergeCell ref="E79:K79"/>
    <mergeCell ref="L79:R79"/>
    <mergeCell ref="A80:C80"/>
    <mergeCell ref="E80:K80"/>
    <mergeCell ref="L80:R80"/>
    <mergeCell ref="A81:C81"/>
    <mergeCell ref="E81:K81"/>
    <mergeCell ref="L81:R81"/>
    <mergeCell ref="A82:C82"/>
    <mergeCell ref="E82:K82"/>
    <mergeCell ref="L82:R82"/>
    <mergeCell ref="A84:C84"/>
    <mergeCell ref="E84:K84"/>
    <mergeCell ref="L84:R84"/>
    <mergeCell ref="A85:R85"/>
    <mergeCell ref="A86:A89"/>
    <mergeCell ref="C86:R86"/>
    <mergeCell ref="C87:R87"/>
    <mergeCell ref="B88:B89"/>
    <mergeCell ref="C88:R89"/>
    <mergeCell ref="F100:H100"/>
    <mergeCell ref="I100:K100"/>
    <mergeCell ref="L100:N100"/>
    <mergeCell ref="O100:Q100"/>
    <mergeCell ref="F93:H93"/>
    <mergeCell ref="I93:K93"/>
    <mergeCell ref="L93:N93"/>
    <mergeCell ref="O93:Q93"/>
    <mergeCell ref="F94:H94"/>
    <mergeCell ref="I94:K94"/>
    <mergeCell ref="L94:N94"/>
    <mergeCell ref="O94:Q94"/>
    <mergeCell ref="F95:H95"/>
    <mergeCell ref="I95:K95"/>
    <mergeCell ref="L95:N95"/>
    <mergeCell ref="O95:Q95"/>
    <mergeCell ref="F96:H96"/>
    <mergeCell ref="I96:K96"/>
    <mergeCell ref="L96:N96"/>
    <mergeCell ref="O96:Q96"/>
    <mergeCell ref="F97:H97"/>
    <mergeCell ref="I97:K97"/>
    <mergeCell ref="L97:N97"/>
    <mergeCell ref="O97:Q97"/>
    <mergeCell ref="F98:H98"/>
    <mergeCell ref="I98:K98"/>
    <mergeCell ref="L98:N98"/>
    <mergeCell ref="O98:Q98"/>
    <mergeCell ref="F99:H99"/>
    <mergeCell ref="I99:K99"/>
    <mergeCell ref="L99:N99"/>
    <mergeCell ref="O99:Q99"/>
    <mergeCell ref="N51:O51"/>
    <mergeCell ref="P51:Q51"/>
    <mergeCell ref="H52:I52"/>
    <mergeCell ref="J52:K52"/>
    <mergeCell ref="L52:M52"/>
    <mergeCell ref="N52:O52"/>
    <mergeCell ref="P52:Q52"/>
    <mergeCell ref="D51:D54"/>
    <mergeCell ref="E51:E52"/>
    <mergeCell ref="F51:G54"/>
    <mergeCell ref="H51:I51"/>
    <mergeCell ref="J51:K51"/>
    <mergeCell ref="L51:M51"/>
    <mergeCell ref="E53:E54"/>
    <mergeCell ref="H53:I53"/>
    <mergeCell ref="J53:K53"/>
    <mergeCell ref="L53:M53"/>
    <mergeCell ref="A55:R55"/>
    <mergeCell ref="A56:E56"/>
    <mergeCell ref="F56:H56"/>
    <mergeCell ref="I56:L56"/>
    <mergeCell ref="M56:O56"/>
    <mergeCell ref="P56:R56"/>
    <mergeCell ref="N53:O53"/>
    <mergeCell ref="P53:Q53"/>
    <mergeCell ref="H54:I54"/>
    <mergeCell ref="J54:K54"/>
    <mergeCell ref="L54:M54"/>
    <mergeCell ref="N54:O54"/>
    <mergeCell ref="P54:Q54"/>
    <mergeCell ref="P58:Q58"/>
    <mergeCell ref="H59:I59"/>
    <mergeCell ref="J59:K59"/>
    <mergeCell ref="L59:M59"/>
    <mergeCell ref="N59:O59"/>
    <mergeCell ref="P59:Q59"/>
    <mergeCell ref="P57:Q57"/>
    <mergeCell ref="A58:A61"/>
    <mergeCell ref="B58:C61"/>
    <mergeCell ref="D58:D61"/>
    <mergeCell ref="E58:E59"/>
    <mergeCell ref="F58:G61"/>
    <mergeCell ref="H58:I58"/>
    <mergeCell ref="J58:K58"/>
    <mergeCell ref="L58:M58"/>
    <mergeCell ref="N58:O58"/>
    <mergeCell ref="B57:C57"/>
    <mergeCell ref="F57:G57"/>
    <mergeCell ref="H57:I57"/>
    <mergeCell ref="J57:K57"/>
    <mergeCell ref="L57:M57"/>
    <mergeCell ref="N57:O57"/>
    <mergeCell ref="P61:Q61"/>
    <mergeCell ref="E60:E61"/>
    <mergeCell ref="H60:I60"/>
    <mergeCell ref="J60:K60"/>
    <mergeCell ref="L60:M60"/>
    <mergeCell ref="N60:O60"/>
    <mergeCell ref="P60:Q60"/>
    <mergeCell ref="H61:I61"/>
    <mergeCell ref="J61:K61"/>
    <mergeCell ref="L61:M61"/>
    <mergeCell ref="N61:O61"/>
  </mergeCells>
  <pageMargins left="0.51181102362204722" right="0.51181102362204722" top="0.55118110236220474" bottom="0.55118110236220474" header="0.31496062992125984" footer="0.31496062992125984"/>
  <pageSetup scale="65" fitToHeight="4" orientation="landscape" r:id="rId1"/>
  <headerFooter>
    <oddFooter>&amp;C&amp;P de &amp;N&amp;R&amp;F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J92"/>
  <sheetViews>
    <sheetView showGridLines="0" tabSelected="1" topLeftCell="A37" zoomScale="96" zoomScaleNormal="96" zoomScaleSheetLayoutView="100" workbookViewId="0">
      <selection activeCell="A7" sqref="A7:R7"/>
    </sheetView>
  </sheetViews>
  <sheetFormatPr baseColWidth="10" defaultColWidth="9.140625" defaultRowHeight="15" x14ac:dyDescent="0.25"/>
  <cols>
    <col min="1" max="1" width="25.7109375" style="49" customWidth="1"/>
    <col min="2" max="2" width="16" style="49" bestFit="1" customWidth="1"/>
    <col min="3" max="3" width="14.5703125" style="49" customWidth="1"/>
    <col min="4" max="4" width="14.42578125" style="49" bestFit="1" customWidth="1"/>
    <col min="5" max="5" width="20.28515625" style="49" customWidth="1"/>
    <col min="6" max="6" width="7.28515625" style="49" customWidth="1"/>
    <col min="7" max="7" width="4.7109375" style="49" customWidth="1"/>
    <col min="8" max="8" width="7.42578125" style="49" customWidth="1"/>
    <col min="9" max="9" width="6.5703125" style="49" customWidth="1"/>
    <col min="10" max="10" width="7.28515625" style="49" customWidth="1"/>
    <col min="11" max="12" width="6.28515625" style="49" customWidth="1"/>
    <col min="13" max="13" width="7.85546875" style="49" customWidth="1"/>
    <col min="14" max="14" width="4.5703125" style="49" customWidth="1"/>
    <col min="15" max="15" width="9" style="49" customWidth="1"/>
    <col min="16" max="16" width="8.140625" style="49" customWidth="1"/>
    <col min="17" max="17" width="7.7109375" style="49" customWidth="1"/>
    <col min="18" max="18" width="14.7109375" style="49" customWidth="1"/>
    <col min="19" max="19" width="12.28515625" style="51" bestFit="1" customWidth="1"/>
    <col min="20" max="20" width="16" style="49" customWidth="1"/>
    <col min="21" max="16384" width="9.140625" style="49"/>
  </cols>
  <sheetData>
    <row r="1" spans="1:19" x14ac:dyDescent="0.25">
      <c r="A1" s="710"/>
      <c r="B1" s="711"/>
      <c r="C1" s="711"/>
      <c r="D1" s="711"/>
      <c r="E1" s="711"/>
      <c r="F1" s="711"/>
      <c r="G1" s="711"/>
      <c r="H1" s="711"/>
      <c r="I1" s="711"/>
      <c r="J1" s="711"/>
      <c r="K1" s="711"/>
      <c r="L1" s="711"/>
      <c r="M1" s="711"/>
      <c r="N1" s="711"/>
      <c r="O1" s="711"/>
      <c r="P1" s="711"/>
      <c r="Q1" s="711"/>
      <c r="R1" s="712"/>
    </row>
    <row r="2" spans="1:19" ht="23.25" customHeight="1" x14ac:dyDescent="0.25">
      <c r="A2" s="713" t="s">
        <v>0</v>
      </c>
      <c r="B2" s="714"/>
      <c r="C2" s="714"/>
      <c r="D2" s="714"/>
      <c r="E2" s="714"/>
      <c r="F2" s="714"/>
      <c r="G2" s="714"/>
      <c r="H2" s="714"/>
      <c r="I2" s="714"/>
      <c r="J2" s="714"/>
      <c r="K2" s="714"/>
      <c r="L2" s="714"/>
      <c r="M2" s="714"/>
      <c r="N2" s="714"/>
      <c r="O2" s="714"/>
      <c r="P2" s="714"/>
      <c r="Q2" s="714"/>
      <c r="R2" s="715"/>
    </row>
    <row r="3" spans="1:19" ht="20.25" customHeight="1" x14ac:dyDescent="0.25">
      <c r="A3" s="716" t="s">
        <v>489</v>
      </c>
      <c r="B3" s="717"/>
      <c r="C3" s="717"/>
      <c r="D3" s="717"/>
      <c r="E3" s="717"/>
      <c r="F3" s="717"/>
      <c r="G3" s="717"/>
      <c r="H3" s="717"/>
      <c r="I3" s="717"/>
      <c r="J3" s="717"/>
      <c r="K3" s="717"/>
      <c r="L3" s="717"/>
      <c r="M3" s="717"/>
      <c r="N3" s="717"/>
      <c r="O3" s="717"/>
      <c r="P3" s="717"/>
      <c r="Q3" s="717"/>
      <c r="R3" s="718"/>
    </row>
    <row r="4" spans="1:19" ht="18" customHeight="1" x14ac:dyDescent="0.25">
      <c r="A4" s="1486" t="s">
        <v>488</v>
      </c>
      <c r="B4" s="1487"/>
      <c r="C4" s="1487"/>
      <c r="D4" s="1487"/>
      <c r="E4" s="1487"/>
      <c r="F4" s="1487"/>
      <c r="G4" s="1487"/>
      <c r="H4" s="1487"/>
      <c r="I4" s="1487"/>
      <c r="J4" s="1487"/>
      <c r="K4" s="1487"/>
      <c r="L4" s="1487"/>
      <c r="M4" s="1487"/>
      <c r="N4" s="1487"/>
      <c r="O4" s="1487"/>
      <c r="P4" s="1487"/>
      <c r="Q4" s="1487"/>
      <c r="R4" s="1488"/>
    </row>
    <row r="5" spans="1:19" ht="18" customHeight="1" x14ac:dyDescent="0.25">
      <c r="A5" s="338" t="s">
        <v>86</v>
      </c>
      <c r="B5" s="339"/>
      <c r="C5" s="339"/>
      <c r="D5" s="339"/>
      <c r="E5" s="339"/>
      <c r="F5" s="339"/>
      <c r="G5" s="339"/>
      <c r="H5" s="339"/>
      <c r="I5" s="339"/>
      <c r="J5" s="339"/>
      <c r="K5" s="339"/>
      <c r="L5" s="339"/>
      <c r="M5" s="339"/>
      <c r="N5" s="339"/>
      <c r="O5" s="339"/>
      <c r="P5" s="339"/>
      <c r="Q5" s="339"/>
      <c r="R5" s="340"/>
    </row>
    <row r="6" spans="1:19" ht="12.75" customHeight="1" x14ac:dyDescent="0.25">
      <c r="A6" s="722"/>
      <c r="B6" s="723"/>
      <c r="C6" s="723"/>
      <c r="D6" s="723"/>
      <c r="E6" s="723"/>
      <c r="F6" s="723"/>
      <c r="G6" s="723"/>
      <c r="H6" s="723"/>
      <c r="I6" s="723"/>
      <c r="J6" s="723"/>
      <c r="K6" s="723"/>
      <c r="L6" s="723"/>
      <c r="M6" s="723"/>
      <c r="N6" s="723"/>
      <c r="O6" s="723"/>
      <c r="P6" s="723"/>
      <c r="Q6" s="723"/>
      <c r="R6" s="724"/>
    </row>
    <row r="7" spans="1:19" x14ac:dyDescent="0.25">
      <c r="A7" s="725"/>
      <c r="B7" s="726"/>
      <c r="C7" s="726"/>
      <c r="D7" s="726"/>
      <c r="E7" s="726"/>
      <c r="F7" s="726"/>
      <c r="G7" s="726"/>
      <c r="H7" s="726"/>
      <c r="I7" s="726"/>
      <c r="J7" s="726"/>
      <c r="K7" s="726"/>
      <c r="L7" s="726"/>
      <c r="M7" s="726"/>
      <c r="N7" s="726"/>
      <c r="O7" s="726"/>
      <c r="P7" s="726"/>
      <c r="Q7" s="726"/>
      <c r="R7" s="727"/>
    </row>
    <row r="8" spans="1:19" x14ac:dyDescent="0.25">
      <c r="A8" s="725"/>
      <c r="B8" s="726"/>
      <c r="C8" s="726"/>
      <c r="D8" s="726"/>
      <c r="E8" s="726"/>
      <c r="F8" s="726"/>
      <c r="G8" s="726"/>
      <c r="H8" s="726"/>
      <c r="I8" s="726"/>
      <c r="J8" s="726"/>
      <c r="K8" s="726"/>
      <c r="L8" s="726"/>
      <c r="M8" s="726"/>
      <c r="N8" s="726"/>
      <c r="O8" s="726"/>
      <c r="P8" s="726"/>
      <c r="Q8" s="726"/>
      <c r="R8" s="727"/>
      <c r="S8" s="273"/>
    </row>
    <row r="9" spans="1:19" x14ac:dyDescent="0.25">
      <c r="A9" s="728"/>
      <c r="B9" s="729"/>
      <c r="C9" s="729"/>
      <c r="D9" s="729"/>
      <c r="E9" s="729"/>
      <c r="F9" s="729"/>
      <c r="G9" s="729"/>
      <c r="H9" s="729"/>
      <c r="I9" s="729"/>
      <c r="J9" s="729"/>
      <c r="K9" s="729"/>
      <c r="L9" s="729"/>
      <c r="M9" s="729"/>
      <c r="N9" s="729"/>
      <c r="O9" s="729"/>
      <c r="P9" s="729"/>
      <c r="Q9" s="729"/>
      <c r="R9" s="730"/>
      <c r="S9" s="273"/>
    </row>
    <row r="10" spans="1:19" x14ac:dyDescent="0.2">
      <c r="A10" s="731" t="s">
        <v>1</v>
      </c>
      <c r="B10" s="830" t="s">
        <v>458</v>
      </c>
      <c r="C10" s="1006"/>
      <c r="D10" s="1006"/>
      <c r="E10" s="1006"/>
      <c r="F10" s="1006"/>
      <c r="G10" s="1006"/>
      <c r="H10" s="1006"/>
      <c r="I10" s="1006"/>
      <c r="J10" s="1006"/>
      <c r="K10" s="1006"/>
      <c r="L10" s="1006"/>
      <c r="M10" s="1006"/>
      <c r="N10" s="1006"/>
      <c r="O10" s="1006"/>
      <c r="P10" s="1006"/>
      <c r="Q10" s="1006"/>
      <c r="R10" s="803"/>
      <c r="S10" s="280"/>
    </row>
    <row r="11" spans="1:19" x14ac:dyDescent="0.25">
      <c r="A11" s="732"/>
      <c r="B11" s="831"/>
      <c r="C11" s="1007"/>
      <c r="D11" s="1007"/>
      <c r="E11" s="1007"/>
      <c r="F11" s="1007"/>
      <c r="G11" s="1007"/>
      <c r="H11" s="1007"/>
      <c r="I11" s="1007"/>
      <c r="J11" s="1007"/>
      <c r="K11" s="1007"/>
      <c r="L11" s="1007"/>
      <c r="M11" s="1007"/>
      <c r="N11" s="1007"/>
      <c r="O11" s="1007"/>
      <c r="P11" s="1007"/>
      <c r="Q11" s="1007"/>
      <c r="R11" s="832"/>
      <c r="S11" s="273"/>
    </row>
    <row r="12" spans="1:19" x14ac:dyDescent="0.25">
      <c r="A12" s="732"/>
      <c r="B12" s="804"/>
      <c r="C12" s="1008"/>
      <c r="D12" s="1008"/>
      <c r="E12" s="1008"/>
      <c r="F12" s="1008"/>
      <c r="G12" s="1008"/>
      <c r="H12" s="1008"/>
      <c r="I12" s="1008"/>
      <c r="J12" s="1008"/>
      <c r="K12" s="1008"/>
      <c r="L12" s="1008"/>
      <c r="M12" s="1008"/>
      <c r="N12" s="1008"/>
      <c r="O12" s="1008"/>
      <c r="P12" s="1008"/>
      <c r="Q12" s="1008"/>
      <c r="R12" s="805"/>
      <c r="S12" s="273"/>
    </row>
    <row r="13" spans="1:19" ht="12.75" customHeight="1" x14ac:dyDescent="0.25">
      <c r="A13" s="742" t="s">
        <v>2</v>
      </c>
      <c r="B13" s="855" t="s">
        <v>487</v>
      </c>
      <c r="C13" s="1489"/>
      <c r="D13" s="1489"/>
      <c r="E13" s="1489"/>
      <c r="F13" s="1489"/>
      <c r="G13" s="1489"/>
      <c r="H13" s="1489"/>
      <c r="I13" s="1489"/>
      <c r="J13" s="1489"/>
      <c r="K13" s="1489"/>
      <c r="L13" s="1489"/>
      <c r="M13" s="1489"/>
      <c r="N13" s="1489"/>
      <c r="O13" s="1489"/>
      <c r="P13" s="1489"/>
      <c r="Q13" s="1489"/>
      <c r="R13" s="875"/>
      <c r="S13" s="273"/>
    </row>
    <row r="14" spans="1:19" x14ac:dyDescent="0.25">
      <c r="A14" s="743"/>
      <c r="B14" s="876"/>
      <c r="C14" s="1490"/>
      <c r="D14" s="1490"/>
      <c r="E14" s="1490"/>
      <c r="F14" s="1490"/>
      <c r="G14" s="1490"/>
      <c r="H14" s="1490"/>
      <c r="I14" s="1490"/>
      <c r="J14" s="1490"/>
      <c r="K14" s="1490"/>
      <c r="L14" s="1490"/>
      <c r="M14" s="1490"/>
      <c r="N14" s="1490"/>
      <c r="O14" s="1490"/>
      <c r="P14" s="1490"/>
      <c r="Q14" s="1490"/>
      <c r="R14" s="877"/>
      <c r="S14" s="273"/>
    </row>
    <row r="15" spans="1:19" ht="12.75" customHeight="1" x14ac:dyDescent="0.25">
      <c r="A15" s="743"/>
      <c r="B15" s="876"/>
      <c r="C15" s="1490"/>
      <c r="D15" s="1490"/>
      <c r="E15" s="1490"/>
      <c r="F15" s="1490"/>
      <c r="G15" s="1490"/>
      <c r="H15" s="1490"/>
      <c r="I15" s="1490"/>
      <c r="J15" s="1490"/>
      <c r="K15" s="1490"/>
      <c r="L15" s="1490"/>
      <c r="M15" s="1490"/>
      <c r="N15" s="1490"/>
      <c r="O15" s="1490"/>
      <c r="P15" s="1490"/>
      <c r="Q15" s="1490"/>
      <c r="R15" s="877"/>
      <c r="S15" s="273"/>
    </row>
    <row r="16" spans="1:19" x14ac:dyDescent="0.25">
      <c r="A16" s="744"/>
      <c r="B16" s="878"/>
      <c r="C16" s="893"/>
      <c r="D16" s="893"/>
      <c r="E16" s="893"/>
      <c r="F16" s="893"/>
      <c r="G16" s="893"/>
      <c r="H16" s="893"/>
      <c r="I16" s="893"/>
      <c r="J16" s="893"/>
      <c r="K16" s="893"/>
      <c r="L16" s="893"/>
      <c r="M16" s="893"/>
      <c r="N16" s="893"/>
      <c r="O16" s="893"/>
      <c r="P16" s="893"/>
      <c r="Q16" s="893"/>
      <c r="R16" s="879"/>
      <c r="S16" s="273"/>
    </row>
    <row r="17" spans="1:36" x14ac:dyDescent="0.25">
      <c r="A17" s="746" t="s">
        <v>3</v>
      </c>
      <c r="B17" s="1427" t="s">
        <v>458</v>
      </c>
      <c r="C17" s="1428"/>
      <c r="D17" s="1428"/>
      <c r="E17" s="1428"/>
      <c r="F17" s="1428"/>
      <c r="G17" s="1428"/>
      <c r="H17" s="1428"/>
      <c r="I17" s="1428"/>
      <c r="J17" s="1428"/>
      <c r="K17" s="1428"/>
      <c r="L17" s="1428"/>
      <c r="M17" s="1428"/>
      <c r="N17" s="1428"/>
      <c r="O17" s="1428"/>
      <c r="P17" s="1428"/>
      <c r="Q17" s="1428"/>
      <c r="R17" s="1429"/>
    </row>
    <row r="18" spans="1:36" x14ac:dyDescent="0.25">
      <c r="A18" s="747"/>
      <c r="B18" s="1430"/>
      <c r="C18" s="1431"/>
      <c r="D18" s="1431"/>
      <c r="E18" s="1431"/>
      <c r="F18" s="1431"/>
      <c r="G18" s="1431"/>
      <c r="H18" s="1431"/>
      <c r="I18" s="1431"/>
      <c r="J18" s="1431"/>
      <c r="K18" s="1431"/>
      <c r="L18" s="1431"/>
      <c r="M18" s="1431"/>
      <c r="N18" s="1431"/>
      <c r="O18" s="1431"/>
      <c r="P18" s="1431"/>
      <c r="Q18" s="1431"/>
      <c r="R18" s="1432"/>
    </row>
    <row r="19" spans="1:36" ht="51" x14ac:dyDescent="0.25">
      <c r="A19" s="197" t="s">
        <v>207</v>
      </c>
      <c r="B19" s="784" t="s">
        <v>486</v>
      </c>
      <c r="C19" s="1480"/>
      <c r="D19" s="1480"/>
      <c r="E19" s="1480"/>
      <c r="F19" s="1480"/>
      <c r="G19" s="1480"/>
      <c r="H19" s="1480"/>
      <c r="I19" s="1480"/>
      <c r="J19" s="1480"/>
      <c r="K19" s="1480"/>
      <c r="L19" s="1480"/>
      <c r="M19" s="1480"/>
      <c r="N19" s="1480"/>
      <c r="O19" s="1480"/>
      <c r="P19" s="1480"/>
      <c r="Q19" s="1480"/>
      <c r="R19" s="1424"/>
    </row>
    <row r="20" spans="1:36" x14ac:dyDescent="0.25">
      <c r="A20" s="731" t="s">
        <v>4</v>
      </c>
      <c r="B20" s="604">
        <v>0</v>
      </c>
      <c r="C20" s="499"/>
      <c r="D20" s="499"/>
      <c r="E20" s="500"/>
      <c r="F20" s="763" t="s">
        <v>5</v>
      </c>
      <c r="G20" s="764"/>
      <c r="H20" s="764"/>
      <c r="I20" s="764"/>
      <c r="J20" s="764"/>
      <c r="K20" s="765"/>
      <c r="L20" s="498">
        <f>R43</f>
        <v>1424000</v>
      </c>
      <c r="M20" s="499"/>
      <c r="N20" s="499"/>
      <c r="O20" s="499"/>
      <c r="P20" s="499"/>
      <c r="Q20" s="499"/>
      <c r="R20" s="500"/>
    </row>
    <row r="21" spans="1:36" x14ac:dyDescent="0.25">
      <c r="A21" s="731"/>
      <c r="B21" s="501"/>
      <c r="C21" s="502"/>
      <c r="D21" s="502"/>
      <c r="E21" s="503"/>
      <c r="F21" s="766"/>
      <c r="G21" s="767"/>
      <c r="H21" s="767"/>
      <c r="I21" s="767"/>
      <c r="J21" s="767"/>
      <c r="K21" s="768"/>
      <c r="L21" s="501"/>
      <c r="M21" s="502"/>
      <c r="N21" s="502"/>
      <c r="O21" s="502"/>
      <c r="P21" s="502"/>
      <c r="Q21" s="502"/>
      <c r="R21" s="503"/>
    </row>
    <row r="22" spans="1:36" x14ac:dyDescent="0.25">
      <c r="A22" s="775"/>
      <c r="B22" s="776"/>
      <c r="C22" s="776"/>
      <c r="D22" s="776"/>
      <c r="E22" s="776"/>
      <c r="F22" s="776"/>
      <c r="G22" s="776"/>
      <c r="H22" s="776"/>
      <c r="I22" s="776"/>
      <c r="J22" s="776"/>
      <c r="K22" s="776"/>
      <c r="L22" s="776"/>
      <c r="M22" s="776"/>
      <c r="N22" s="776"/>
      <c r="O22" s="776"/>
      <c r="P22" s="776"/>
      <c r="Q22" s="776"/>
      <c r="R22" s="777"/>
    </row>
    <row r="23" spans="1:36" ht="32.25" customHeight="1" x14ac:dyDescent="0.25">
      <c r="A23" s="778" t="s">
        <v>6</v>
      </c>
      <c r="B23" s="779"/>
      <c r="C23" s="1445" t="s">
        <v>485</v>
      </c>
      <c r="D23" s="1481"/>
      <c r="E23" s="1481"/>
      <c r="F23" s="1481"/>
      <c r="G23" s="1481"/>
      <c r="H23" s="1481"/>
      <c r="I23" s="1481"/>
      <c r="J23" s="1481"/>
      <c r="K23" s="1481"/>
      <c r="L23" s="1481"/>
      <c r="M23" s="1481"/>
      <c r="N23" s="1481"/>
      <c r="O23" s="1481"/>
      <c r="P23" s="1481"/>
      <c r="Q23" s="1481"/>
      <c r="R23" s="1482"/>
    </row>
    <row r="24" spans="1:36" ht="137.25" customHeight="1" x14ac:dyDescent="0.25">
      <c r="A24" s="783" t="s">
        <v>7</v>
      </c>
      <c r="B24" s="782"/>
      <c r="C24" s="1483" t="s">
        <v>484</v>
      </c>
      <c r="D24" s="1484"/>
      <c r="E24" s="1484"/>
      <c r="F24" s="1484"/>
      <c r="G24" s="1484"/>
      <c r="H24" s="1484"/>
      <c r="I24" s="1484"/>
      <c r="J24" s="1484"/>
      <c r="K24" s="1484"/>
      <c r="L24" s="1484"/>
      <c r="M24" s="1484"/>
      <c r="N24" s="1484"/>
      <c r="O24" s="1484"/>
      <c r="P24" s="1484"/>
      <c r="Q24" s="1484"/>
      <c r="R24" s="1485"/>
      <c r="S24" s="273"/>
    </row>
    <row r="25" spans="1:36" s="96" customFormat="1" ht="18" customHeight="1" x14ac:dyDescent="0.25">
      <c r="A25" s="778" t="s">
        <v>8</v>
      </c>
      <c r="B25" s="779"/>
      <c r="C25" s="778" t="s">
        <v>9</v>
      </c>
      <c r="D25" s="787"/>
      <c r="E25" s="787"/>
      <c r="F25" s="787"/>
      <c r="G25" s="787"/>
      <c r="H25" s="787"/>
      <c r="I25" s="787"/>
      <c r="J25" s="787"/>
      <c r="K25" s="787"/>
      <c r="L25" s="787"/>
      <c r="M25" s="787"/>
      <c r="N25" s="787"/>
      <c r="O25" s="787"/>
      <c r="P25" s="787"/>
      <c r="Q25" s="787"/>
      <c r="R25" s="779"/>
      <c r="S25" s="51"/>
      <c r="T25" s="49"/>
      <c r="U25" s="49"/>
      <c r="V25" s="49"/>
      <c r="W25" s="49"/>
      <c r="X25" s="49"/>
      <c r="Y25" s="49"/>
      <c r="Z25" s="49"/>
      <c r="AA25" s="49"/>
      <c r="AB25" s="49"/>
      <c r="AC25" s="49"/>
      <c r="AD25" s="49"/>
      <c r="AE25" s="49"/>
      <c r="AF25" s="49"/>
      <c r="AG25" s="49"/>
      <c r="AH25" s="49"/>
      <c r="AI25" s="49"/>
      <c r="AJ25" s="49"/>
    </row>
    <row r="26" spans="1:36" ht="24" customHeight="1" x14ac:dyDescent="0.25">
      <c r="A26" s="796" t="s">
        <v>159</v>
      </c>
      <c r="B26" s="779"/>
      <c r="C26" s="195" t="s">
        <v>158</v>
      </c>
      <c r="D26" s="195">
        <v>1</v>
      </c>
      <c r="E26" s="195" t="s">
        <v>10</v>
      </c>
      <c r="F26" s="1478">
        <v>3</v>
      </c>
      <c r="G26" s="1479"/>
      <c r="H26" s="783" t="s">
        <v>11</v>
      </c>
      <c r="I26" s="781"/>
      <c r="J26" s="782"/>
      <c r="K26" s="796">
        <v>4</v>
      </c>
      <c r="L26" s="787"/>
      <c r="M26" s="779"/>
      <c r="N26" s="194"/>
      <c r="O26" s="193"/>
      <c r="P26" s="193"/>
      <c r="Q26" s="193"/>
      <c r="R26" s="192"/>
    </row>
    <row r="27" spans="1:36" x14ac:dyDescent="0.25">
      <c r="A27" s="799" t="s">
        <v>157</v>
      </c>
      <c r="B27" s="800"/>
      <c r="C27" s="800"/>
      <c r="D27" s="800"/>
      <c r="E27" s="800"/>
      <c r="F27" s="800"/>
      <c r="G27" s="800"/>
      <c r="H27" s="800"/>
      <c r="I27" s="800"/>
      <c r="J27" s="800"/>
      <c r="K27" s="800"/>
      <c r="L27" s="800"/>
      <c r="M27" s="800"/>
      <c r="N27" s="800"/>
      <c r="O27" s="800"/>
      <c r="P27" s="800"/>
      <c r="Q27" s="800"/>
      <c r="R27" s="801"/>
    </row>
    <row r="28" spans="1:36" ht="24" customHeight="1" x14ac:dyDescent="0.25">
      <c r="A28" s="778" t="s">
        <v>12</v>
      </c>
      <c r="B28" s="779"/>
      <c r="C28" s="279" t="s">
        <v>483</v>
      </c>
      <c r="D28" s="278"/>
      <c r="E28" s="193"/>
      <c r="F28" s="193"/>
      <c r="G28" s="193"/>
      <c r="H28" s="193"/>
      <c r="I28" s="193"/>
      <c r="J28" s="193"/>
      <c r="K28" s="193"/>
      <c r="L28" s="193"/>
      <c r="M28" s="193"/>
      <c r="N28" s="193"/>
      <c r="O28" s="193"/>
      <c r="P28" s="193"/>
      <c r="Q28" s="193"/>
      <c r="R28" s="192"/>
    </row>
    <row r="29" spans="1:36" ht="4.5" customHeight="1" x14ac:dyDescent="0.25">
      <c r="A29" s="191"/>
      <c r="B29" s="190"/>
      <c r="C29" s="190"/>
      <c r="D29" s="190"/>
      <c r="E29" s="190"/>
      <c r="F29" s="190"/>
      <c r="G29" s="190"/>
      <c r="H29" s="190"/>
      <c r="I29" s="190"/>
      <c r="J29" s="190"/>
      <c r="K29" s="190"/>
      <c r="L29" s="190"/>
      <c r="M29" s="190"/>
      <c r="N29" s="190"/>
      <c r="O29" s="190"/>
      <c r="P29" s="190"/>
      <c r="Q29" s="190"/>
      <c r="R29" s="189"/>
    </row>
    <row r="30" spans="1:36" ht="51.75" customHeight="1" x14ac:dyDescent="0.25">
      <c r="A30" s="796" t="s">
        <v>13</v>
      </c>
      <c r="B30" s="779"/>
      <c r="C30" s="188" t="s">
        <v>65</v>
      </c>
      <c r="D30" s="188" t="s">
        <v>201</v>
      </c>
      <c r="E30" s="780" t="s">
        <v>228</v>
      </c>
      <c r="F30" s="781"/>
      <c r="G30" s="782"/>
      <c r="H30" s="797" t="s">
        <v>14</v>
      </c>
      <c r="I30" s="812"/>
      <c r="J30" s="812"/>
      <c r="K30" s="812"/>
      <c r="L30" s="812"/>
      <c r="M30" s="812"/>
      <c r="N30" s="812"/>
      <c r="O30" s="812"/>
      <c r="P30" s="812"/>
      <c r="Q30" s="812"/>
      <c r="R30" s="798"/>
    </row>
    <row r="31" spans="1:36" x14ac:dyDescent="0.25">
      <c r="A31" s="813"/>
      <c r="B31" s="814"/>
      <c r="C31" s="814"/>
      <c r="D31" s="814"/>
      <c r="E31" s="814"/>
      <c r="F31" s="814"/>
      <c r="G31" s="814"/>
      <c r="H31" s="814"/>
      <c r="I31" s="814"/>
      <c r="J31" s="814"/>
      <c r="K31" s="814"/>
      <c r="L31" s="814"/>
      <c r="M31" s="814"/>
      <c r="N31" s="814"/>
      <c r="O31" s="814"/>
      <c r="P31" s="814"/>
      <c r="Q31" s="814"/>
      <c r="R31" s="815"/>
    </row>
    <row r="32" spans="1:36" x14ac:dyDescent="0.25">
      <c r="A32" s="816" t="s">
        <v>15</v>
      </c>
      <c r="B32" s="909" t="s">
        <v>482</v>
      </c>
      <c r="C32" s="1030"/>
      <c r="D32" s="1030"/>
      <c r="E32" s="1030"/>
      <c r="F32" s="1030"/>
      <c r="G32" s="1030"/>
      <c r="H32" s="1030"/>
      <c r="I32" s="1030"/>
      <c r="J32" s="1030"/>
      <c r="K32" s="1030"/>
      <c r="L32" s="1030"/>
      <c r="M32" s="1030"/>
      <c r="N32" s="1030"/>
      <c r="O32" s="1030"/>
      <c r="P32" s="1030"/>
      <c r="Q32" s="1030"/>
      <c r="R32" s="1031"/>
    </row>
    <row r="33" spans="1:18" x14ac:dyDescent="0.25">
      <c r="A33" s="817"/>
      <c r="B33" s="1032"/>
      <c r="C33" s="1033"/>
      <c r="D33" s="1033"/>
      <c r="E33" s="1033"/>
      <c r="F33" s="1033"/>
      <c r="G33" s="1033"/>
      <c r="H33" s="1033"/>
      <c r="I33" s="1033"/>
      <c r="J33" s="1033"/>
      <c r="K33" s="1033"/>
      <c r="L33" s="1033"/>
      <c r="M33" s="1033"/>
      <c r="N33" s="1033"/>
      <c r="O33" s="1033"/>
      <c r="P33" s="1033"/>
      <c r="Q33" s="1033"/>
      <c r="R33" s="1034"/>
    </row>
    <row r="34" spans="1:18" x14ac:dyDescent="0.25">
      <c r="A34" s="817"/>
      <c r="B34" s="793" t="s">
        <v>16</v>
      </c>
      <c r="C34" s="794"/>
      <c r="D34" s="794"/>
      <c r="E34" s="794"/>
      <c r="F34" s="794"/>
      <c r="G34" s="794"/>
      <c r="H34" s="794"/>
      <c r="I34" s="794"/>
      <c r="J34" s="794"/>
      <c r="K34" s="794"/>
      <c r="L34" s="794"/>
      <c r="M34" s="794"/>
      <c r="N34" s="794"/>
      <c r="O34" s="794"/>
      <c r="P34" s="794"/>
      <c r="Q34" s="794"/>
      <c r="R34" s="795"/>
    </row>
    <row r="35" spans="1:18" x14ac:dyDescent="0.25">
      <c r="A35" s="818"/>
      <c r="B35" s="819"/>
      <c r="C35" s="819"/>
      <c r="D35" s="819"/>
      <c r="E35" s="819"/>
      <c r="F35" s="819"/>
      <c r="G35" s="819"/>
      <c r="H35" s="819"/>
      <c r="I35" s="819"/>
      <c r="J35" s="819"/>
      <c r="K35" s="819"/>
      <c r="L35" s="819"/>
      <c r="M35" s="819"/>
      <c r="N35" s="819"/>
      <c r="O35" s="819"/>
      <c r="P35" s="819"/>
      <c r="Q35" s="819"/>
      <c r="R35" s="820"/>
    </row>
    <row r="36" spans="1:18" x14ac:dyDescent="0.25">
      <c r="A36" s="746" t="s">
        <v>17</v>
      </c>
      <c r="B36" s="909" t="s">
        <v>481</v>
      </c>
      <c r="C36" s="1030"/>
      <c r="D36" s="1030"/>
      <c r="E36" s="1030"/>
      <c r="F36" s="1030"/>
      <c r="G36" s="1030"/>
      <c r="H36" s="1030"/>
      <c r="I36" s="1030"/>
      <c r="J36" s="1030"/>
      <c r="K36" s="1030"/>
      <c r="L36" s="1030"/>
      <c r="M36" s="1030"/>
      <c r="N36" s="1030"/>
      <c r="O36" s="1030"/>
      <c r="P36" s="1030"/>
      <c r="Q36" s="1030"/>
      <c r="R36" s="1031"/>
    </row>
    <row r="37" spans="1:18" x14ac:dyDescent="0.25">
      <c r="A37" s="821"/>
      <c r="B37" s="1032"/>
      <c r="C37" s="1033"/>
      <c r="D37" s="1033"/>
      <c r="E37" s="1033"/>
      <c r="F37" s="1033"/>
      <c r="G37" s="1033"/>
      <c r="H37" s="1033"/>
      <c r="I37" s="1033"/>
      <c r="J37" s="1033"/>
      <c r="K37" s="1033"/>
      <c r="L37" s="1033"/>
      <c r="M37" s="1033"/>
      <c r="N37" s="1033"/>
      <c r="O37" s="1033"/>
      <c r="P37" s="1033"/>
      <c r="Q37" s="1033"/>
      <c r="R37" s="1034"/>
    </row>
    <row r="38" spans="1:18" x14ac:dyDescent="0.25">
      <c r="A38" s="822"/>
      <c r="B38" s="823" t="s">
        <v>18</v>
      </c>
      <c r="C38" s="794"/>
      <c r="D38" s="794"/>
      <c r="E38" s="794"/>
      <c r="F38" s="794"/>
      <c r="G38" s="794"/>
      <c r="H38" s="794"/>
      <c r="I38" s="794"/>
      <c r="J38" s="794"/>
      <c r="K38" s="794"/>
      <c r="L38" s="794"/>
      <c r="M38" s="794"/>
      <c r="N38" s="794"/>
      <c r="O38" s="794"/>
      <c r="P38" s="794"/>
      <c r="Q38" s="794"/>
      <c r="R38" s="795"/>
    </row>
    <row r="39" spans="1:18" x14ac:dyDescent="0.25">
      <c r="A39" s="824"/>
      <c r="B39" s="825"/>
      <c r="C39" s="825"/>
      <c r="D39" s="825"/>
      <c r="E39" s="825"/>
      <c r="F39" s="825"/>
      <c r="G39" s="825"/>
      <c r="H39" s="825"/>
      <c r="I39" s="825"/>
      <c r="J39" s="825"/>
      <c r="K39" s="825"/>
      <c r="L39" s="825"/>
      <c r="M39" s="825"/>
      <c r="N39" s="825"/>
      <c r="O39" s="825"/>
      <c r="P39" s="825"/>
      <c r="Q39" s="825"/>
      <c r="R39" s="826"/>
    </row>
    <row r="40" spans="1:18" ht="28.5" customHeight="1" x14ac:dyDescent="0.25">
      <c r="A40" s="827" t="s">
        <v>153</v>
      </c>
      <c r="B40" s="828"/>
      <c r="C40" s="828"/>
      <c r="D40" s="828"/>
      <c r="E40" s="828"/>
      <c r="F40" s="828"/>
      <c r="G40" s="829"/>
      <c r="H40" s="802"/>
      <c r="I40" s="803"/>
      <c r="J40" s="802" t="s">
        <v>19</v>
      </c>
      <c r="K40" s="803"/>
      <c r="L40" s="802" t="s">
        <v>20</v>
      </c>
      <c r="M40" s="803"/>
      <c r="N40" s="802" t="s">
        <v>21</v>
      </c>
      <c r="O40" s="803"/>
      <c r="P40" s="802" t="s">
        <v>22</v>
      </c>
      <c r="Q40" s="803"/>
      <c r="R40" s="277" t="s">
        <v>23</v>
      </c>
    </row>
    <row r="41" spans="1:18" ht="12.75" customHeight="1" x14ac:dyDescent="0.25">
      <c r="A41" s="852" t="s">
        <v>480</v>
      </c>
      <c r="B41" s="855" t="s">
        <v>479</v>
      </c>
      <c r="C41" s="856"/>
      <c r="D41" s="870" t="s">
        <v>140</v>
      </c>
      <c r="E41" s="852" t="s">
        <v>30</v>
      </c>
      <c r="F41" s="855" t="s">
        <v>31</v>
      </c>
      <c r="G41" s="856"/>
      <c r="H41" s="846" t="s">
        <v>32</v>
      </c>
      <c r="I41" s="845"/>
      <c r="J41" s="1469">
        <f>J43/$R$43</f>
        <v>0.20809887640449437</v>
      </c>
      <c r="K41" s="1470"/>
      <c r="L41" s="1469">
        <f>L43/R43</f>
        <v>0.42115505617977533</v>
      </c>
      <c r="M41" s="1470"/>
      <c r="N41" s="1469">
        <f>N43/R43</f>
        <v>0.2239988764044944</v>
      </c>
      <c r="O41" s="1470"/>
      <c r="P41" s="1469">
        <f>P43/R43</f>
        <v>0.14674719101123596</v>
      </c>
      <c r="Q41" s="1470"/>
      <c r="R41" s="276">
        <f>SUM(J41:Q41)</f>
        <v>1</v>
      </c>
    </row>
    <row r="42" spans="1:18" x14ac:dyDescent="0.25">
      <c r="A42" s="853"/>
      <c r="B42" s="857"/>
      <c r="C42" s="858"/>
      <c r="D42" s="1045"/>
      <c r="E42" s="853"/>
      <c r="F42" s="857"/>
      <c r="G42" s="858"/>
      <c r="H42" s="846" t="s">
        <v>33</v>
      </c>
      <c r="I42" s="845"/>
      <c r="J42" s="1036">
        <f>J44/$R$43</f>
        <v>0</v>
      </c>
      <c r="K42" s="1037"/>
      <c r="L42" s="1036">
        <f>L44/$R$43</f>
        <v>0</v>
      </c>
      <c r="M42" s="1037"/>
      <c r="N42" s="1036">
        <f>N44/$R$43</f>
        <v>0</v>
      </c>
      <c r="O42" s="1037"/>
      <c r="P42" s="275"/>
      <c r="Q42" s="274"/>
      <c r="R42" s="184">
        <f>SUM(J42:O42)</f>
        <v>0</v>
      </c>
    </row>
    <row r="43" spans="1:18" ht="12.75" customHeight="1" x14ac:dyDescent="0.25">
      <c r="A43" s="853"/>
      <c r="B43" s="857"/>
      <c r="C43" s="858"/>
      <c r="D43" s="1045"/>
      <c r="E43" s="852" t="s">
        <v>59</v>
      </c>
      <c r="F43" s="857"/>
      <c r="G43" s="858"/>
      <c r="H43" s="846" t="s">
        <v>34</v>
      </c>
      <c r="I43" s="845"/>
      <c r="J43" s="1091">
        <f>J52</f>
        <v>296332.79999999999</v>
      </c>
      <c r="K43" s="845"/>
      <c r="L43" s="1091">
        <f>L52</f>
        <v>599724.80000000005</v>
      </c>
      <c r="M43" s="845"/>
      <c r="N43" s="1091">
        <f>N52</f>
        <v>318974.40000000002</v>
      </c>
      <c r="O43" s="845"/>
      <c r="P43" s="1091">
        <f>P52</f>
        <v>208968</v>
      </c>
      <c r="Q43" s="845"/>
      <c r="R43" s="181">
        <f>SUM(J43:Q43)</f>
        <v>1424000</v>
      </c>
    </row>
    <row r="44" spans="1:18" ht="27.75" customHeight="1" x14ac:dyDescent="0.25">
      <c r="A44" s="854"/>
      <c r="B44" s="859"/>
      <c r="C44" s="860"/>
      <c r="D44" s="1046"/>
      <c r="E44" s="854"/>
      <c r="F44" s="859"/>
      <c r="G44" s="860"/>
      <c r="H44" s="846" t="s">
        <v>35</v>
      </c>
      <c r="I44" s="845"/>
      <c r="J44" s="1043"/>
      <c r="K44" s="1044"/>
      <c r="L44" s="1043"/>
      <c r="M44" s="1044"/>
      <c r="N44" s="1043"/>
      <c r="O44" s="1044"/>
      <c r="P44" s="179"/>
      <c r="Q44" s="182"/>
      <c r="R44" s="181">
        <f>SUM(J44:O44)</f>
        <v>0</v>
      </c>
    </row>
    <row r="45" spans="1:18" x14ac:dyDescent="0.25">
      <c r="A45" s="728"/>
      <c r="B45" s="729"/>
      <c r="C45" s="729"/>
      <c r="D45" s="729"/>
      <c r="E45" s="729"/>
      <c r="F45" s="729"/>
      <c r="G45" s="729"/>
      <c r="H45" s="729"/>
      <c r="I45" s="729"/>
      <c r="J45" s="729"/>
      <c r="K45" s="729"/>
      <c r="L45" s="729"/>
      <c r="M45" s="729"/>
      <c r="N45" s="729"/>
      <c r="O45" s="729"/>
      <c r="P45" s="729"/>
      <c r="Q45" s="729"/>
      <c r="R45" s="730"/>
    </row>
    <row r="46" spans="1:18" ht="30" customHeight="1" x14ac:dyDescent="0.25">
      <c r="A46" s="1472" t="s">
        <v>149</v>
      </c>
      <c r="B46" s="1473"/>
      <c r="C46" s="1473"/>
      <c r="D46" s="1473"/>
      <c r="E46" s="1473"/>
      <c r="F46" s="1473"/>
      <c r="G46" s="1473"/>
      <c r="H46" s="1473"/>
      <c r="I46" s="1473"/>
      <c r="J46" s="1473"/>
      <c r="K46" s="1473"/>
      <c r="L46" s="1473"/>
      <c r="M46" s="1473"/>
      <c r="N46" s="1473"/>
      <c r="O46" s="1473"/>
      <c r="P46" s="1473"/>
      <c r="Q46" s="1473"/>
      <c r="R46" s="1474"/>
    </row>
    <row r="47" spans="1:18" ht="17.25" customHeight="1" x14ac:dyDescent="0.25">
      <c r="A47" s="894" t="s">
        <v>478</v>
      </c>
      <c r="B47" s="895"/>
      <c r="C47" s="895"/>
      <c r="D47" s="895"/>
      <c r="E47" s="895"/>
      <c r="F47" s="895"/>
      <c r="G47" s="895"/>
      <c r="H47" s="895"/>
      <c r="I47" s="895"/>
      <c r="J47" s="895"/>
      <c r="K47" s="895"/>
      <c r="L47" s="895"/>
      <c r="M47" s="895"/>
      <c r="N47" s="895"/>
      <c r="O47" s="895"/>
      <c r="P47" s="895"/>
      <c r="Q47" s="895"/>
      <c r="R47" s="896"/>
    </row>
    <row r="48" spans="1:18" ht="38.25" customHeight="1" x14ac:dyDescent="0.25">
      <c r="A48" s="839"/>
      <c r="B48" s="840"/>
      <c r="C48" s="840"/>
      <c r="D48" s="840"/>
      <c r="E48" s="841"/>
      <c r="F48" s="842" t="s">
        <v>36</v>
      </c>
      <c r="G48" s="843"/>
      <c r="H48" s="847"/>
      <c r="I48" s="842" t="s">
        <v>477</v>
      </c>
      <c r="J48" s="843"/>
      <c r="K48" s="843"/>
      <c r="L48" s="847"/>
      <c r="M48" s="846" t="s">
        <v>37</v>
      </c>
      <c r="N48" s="844"/>
      <c r="O48" s="845"/>
      <c r="P48" s="1475"/>
      <c r="Q48" s="1476"/>
      <c r="R48" s="1477"/>
    </row>
    <row r="49" spans="1:19" ht="33.75" customHeight="1" x14ac:dyDescent="0.25">
      <c r="A49" s="180" t="s">
        <v>24</v>
      </c>
      <c r="B49" s="868" t="s">
        <v>25</v>
      </c>
      <c r="C49" s="869"/>
      <c r="D49" s="179" t="s">
        <v>26</v>
      </c>
      <c r="E49" s="178" t="s">
        <v>27</v>
      </c>
      <c r="F49" s="846" t="s">
        <v>28</v>
      </c>
      <c r="G49" s="845"/>
      <c r="H49" s="868"/>
      <c r="I49" s="869"/>
      <c r="J49" s="846" t="s">
        <v>19</v>
      </c>
      <c r="K49" s="845"/>
      <c r="L49" s="846" t="s">
        <v>20</v>
      </c>
      <c r="M49" s="845"/>
      <c r="N49" s="846" t="s">
        <v>21</v>
      </c>
      <c r="O49" s="845"/>
      <c r="P49" s="846" t="s">
        <v>22</v>
      </c>
      <c r="Q49" s="845"/>
      <c r="R49" s="177" t="s">
        <v>38</v>
      </c>
    </row>
    <row r="50" spans="1:19" ht="12.75" customHeight="1" x14ac:dyDescent="0.25">
      <c r="A50" s="873" t="s">
        <v>476</v>
      </c>
      <c r="B50" s="855" t="s">
        <v>141</v>
      </c>
      <c r="C50" s="856"/>
      <c r="D50" s="870" t="s">
        <v>29</v>
      </c>
      <c r="E50" s="852" t="s">
        <v>40</v>
      </c>
      <c r="F50" s="855" t="s">
        <v>41</v>
      </c>
      <c r="G50" s="856"/>
      <c r="H50" s="833" t="s">
        <v>32</v>
      </c>
      <c r="I50" s="834"/>
      <c r="J50" s="1469">
        <f>J52/R52</f>
        <v>0.20809887640449437</v>
      </c>
      <c r="K50" s="1470"/>
      <c r="L50" s="1469">
        <f>L52/R52</f>
        <v>0.42115505617977533</v>
      </c>
      <c r="M50" s="1470"/>
      <c r="N50" s="1469">
        <f>N52/R52</f>
        <v>0.2239988764044944</v>
      </c>
      <c r="O50" s="1470"/>
      <c r="P50" s="1469">
        <f>P52/R52</f>
        <v>0.14674719101123596</v>
      </c>
      <c r="Q50" s="1470"/>
      <c r="R50" s="276">
        <f>SUM(J50:Q50)</f>
        <v>1</v>
      </c>
      <c r="S50" s="273"/>
    </row>
    <row r="51" spans="1:19" ht="12.75" customHeight="1" x14ac:dyDescent="0.25">
      <c r="A51" s="874"/>
      <c r="B51" s="857"/>
      <c r="C51" s="858"/>
      <c r="D51" s="968"/>
      <c r="E51" s="863"/>
      <c r="F51" s="857"/>
      <c r="G51" s="858"/>
      <c r="H51" s="833" t="s">
        <v>33</v>
      </c>
      <c r="I51" s="834"/>
      <c r="J51" s="1036">
        <f>J53/$R$43</f>
        <v>0.59165636235955055</v>
      </c>
      <c r="K51" s="1037"/>
      <c r="L51" s="1036">
        <f>L53/$R$43</f>
        <v>0.22377897471910113</v>
      </c>
      <c r="M51" s="1037"/>
      <c r="N51" s="1036">
        <f>N53/$R$43</f>
        <v>0</v>
      </c>
      <c r="O51" s="1037"/>
      <c r="P51" s="275"/>
      <c r="Q51" s="274"/>
      <c r="R51" s="184">
        <f>SUM(J51:O51)</f>
        <v>0.81543533707865168</v>
      </c>
      <c r="S51" s="273"/>
    </row>
    <row r="52" spans="1:19" ht="12.75" customHeight="1" x14ac:dyDescent="0.25">
      <c r="A52" s="874"/>
      <c r="B52" s="857"/>
      <c r="C52" s="858"/>
      <c r="D52" s="968"/>
      <c r="E52" s="852" t="s">
        <v>42</v>
      </c>
      <c r="F52" s="857"/>
      <c r="G52" s="858"/>
      <c r="H52" s="833" t="s">
        <v>34</v>
      </c>
      <c r="I52" s="834"/>
      <c r="J52" s="1091">
        <v>296332.79999999999</v>
      </c>
      <c r="K52" s="845"/>
      <c r="L52" s="1043">
        <v>599724.80000000005</v>
      </c>
      <c r="M52" s="1044"/>
      <c r="N52" s="1043">
        <v>318974.40000000002</v>
      </c>
      <c r="O52" s="1044"/>
      <c r="P52" s="1043">
        <v>208968</v>
      </c>
      <c r="Q52" s="1044"/>
      <c r="R52" s="181">
        <f>SUM(J52:Q52)</f>
        <v>1424000</v>
      </c>
      <c r="S52" s="273"/>
    </row>
    <row r="53" spans="1:19" ht="28.5" customHeight="1" x14ac:dyDescent="0.25">
      <c r="A53" s="1471"/>
      <c r="B53" s="859"/>
      <c r="C53" s="860"/>
      <c r="D53" s="969"/>
      <c r="E53" s="863"/>
      <c r="F53" s="859"/>
      <c r="G53" s="860"/>
      <c r="H53" s="833" t="s">
        <v>35</v>
      </c>
      <c r="I53" s="834"/>
      <c r="J53" s="1043">
        <v>842518.66</v>
      </c>
      <c r="K53" s="1044"/>
      <c r="L53" s="1043">
        <v>318661.26</v>
      </c>
      <c r="M53" s="1044"/>
      <c r="N53" s="1043"/>
      <c r="O53" s="1044"/>
      <c r="P53" s="179"/>
      <c r="Q53" s="182"/>
      <c r="R53" s="181">
        <f>SUM(J53:O53)</f>
        <v>1161179.92</v>
      </c>
      <c r="S53" s="273"/>
    </row>
    <row r="54" spans="1:19" x14ac:dyDescent="0.25">
      <c r="A54" s="890"/>
      <c r="B54" s="891"/>
      <c r="C54" s="891"/>
      <c r="D54" s="891"/>
      <c r="E54" s="891"/>
      <c r="F54" s="891"/>
      <c r="G54" s="891"/>
      <c r="H54" s="891"/>
      <c r="I54" s="891"/>
      <c r="J54" s="891"/>
      <c r="K54" s="891"/>
      <c r="L54" s="891"/>
      <c r="M54" s="891"/>
      <c r="N54" s="891"/>
      <c r="O54" s="891"/>
      <c r="P54" s="891"/>
      <c r="Q54" s="891"/>
      <c r="R54" s="892"/>
    </row>
    <row r="55" spans="1:19" ht="48.75" customHeight="1" x14ac:dyDescent="0.25">
      <c r="A55" s="842" t="s">
        <v>43</v>
      </c>
      <c r="B55" s="843"/>
      <c r="C55" s="847"/>
      <c r="D55" s="164"/>
      <c r="E55" s="842" t="s">
        <v>44</v>
      </c>
      <c r="F55" s="843"/>
      <c r="G55" s="843"/>
      <c r="H55" s="843"/>
      <c r="I55" s="843"/>
      <c r="J55" s="843"/>
      <c r="K55" s="847"/>
      <c r="L55" s="918" t="s">
        <v>45</v>
      </c>
      <c r="M55" s="919"/>
      <c r="N55" s="919"/>
      <c r="O55" s="920"/>
      <c r="P55" s="918" t="s">
        <v>46</v>
      </c>
      <c r="Q55" s="919"/>
      <c r="R55" s="920"/>
    </row>
    <row r="56" spans="1:19" ht="12.75" customHeight="1" x14ac:dyDescent="0.25">
      <c r="A56" s="909" t="s">
        <v>475</v>
      </c>
      <c r="B56" s="910"/>
      <c r="C56" s="911"/>
      <c r="D56" s="162"/>
      <c r="E56" s="900" t="s">
        <v>474</v>
      </c>
      <c r="F56" s="901"/>
      <c r="G56" s="901"/>
      <c r="H56" s="901"/>
      <c r="I56" s="901"/>
      <c r="J56" s="901"/>
      <c r="K56" s="902"/>
      <c r="L56" s="560">
        <v>44927</v>
      </c>
      <c r="M56" s="561"/>
      <c r="N56" s="561"/>
      <c r="O56" s="562"/>
      <c r="P56" s="560">
        <v>45291</v>
      </c>
      <c r="Q56" s="561"/>
      <c r="R56" s="562"/>
    </row>
    <row r="57" spans="1:19" x14ac:dyDescent="0.25">
      <c r="A57" s="912"/>
      <c r="B57" s="913"/>
      <c r="C57" s="914"/>
      <c r="D57" s="162"/>
      <c r="E57" s="900" t="s">
        <v>473</v>
      </c>
      <c r="F57" s="901"/>
      <c r="G57" s="901"/>
      <c r="H57" s="901"/>
      <c r="I57" s="901"/>
      <c r="J57" s="901"/>
      <c r="K57" s="902"/>
      <c r="L57" s="560">
        <v>44927</v>
      </c>
      <c r="M57" s="561"/>
      <c r="N57" s="561"/>
      <c r="O57" s="562"/>
      <c r="P57" s="560">
        <v>45291</v>
      </c>
      <c r="Q57" s="561"/>
      <c r="R57" s="562"/>
    </row>
    <row r="58" spans="1:19" x14ac:dyDescent="0.25">
      <c r="A58" s="912"/>
      <c r="B58" s="913"/>
      <c r="C58" s="914"/>
      <c r="D58" s="162"/>
      <c r="E58" s="900" t="s">
        <v>472</v>
      </c>
      <c r="F58" s="901"/>
      <c r="G58" s="901"/>
      <c r="H58" s="901"/>
      <c r="I58" s="901"/>
      <c r="J58" s="901"/>
      <c r="K58" s="902"/>
      <c r="L58" s="560">
        <v>44927</v>
      </c>
      <c r="M58" s="561"/>
      <c r="N58" s="561"/>
      <c r="O58" s="562"/>
      <c r="P58" s="560">
        <v>45291</v>
      </c>
      <c r="Q58" s="561"/>
      <c r="R58" s="562"/>
    </row>
    <row r="59" spans="1:19" ht="30" customHeight="1" x14ac:dyDescent="0.25">
      <c r="A59" s="912"/>
      <c r="B59" s="913"/>
      <c r="C59" s="914"/>
      <c r="D59" s="162"/>
      <c r="E59" s="1446" t="s">
        <v>471</v>
      </c>
      <c r="F59" s="1447"/>
      <c r="G59" s="1447"/>
      <c r="H59" s="1447"/>
      <c r="I59" s="1447"/>
      <c r="J59" s="1447"/>
      <c r="K59" s="1448"/>
      <c r="L59" s="560">
        <v>44927</v>
      </c>
      <c r="M59" s="561"/>
      <c r="N59" s="561"/>
      <c r="O59" s="562"/>
      <c r="P59" s="560">
        <v>45291</v>
      </c>
      <c r="Q59" s="561"/>
      <c r="R59" s="562"/>
    </row>
    <row r="60" spans="1:19" ht="14.25" customHeight="1" x14ac:dyDescent="0.25">
      <c r="A60" s="912"/>
      <c r="B60" s="913"/>
      <c r="C60" s="914"/>
      <c r="D60" s="162"/>
      <c r="E60" s="1446" t="s">
        <v>470</v>
      </c>
      <c r="F60" s="1447"/>
      <c r="G60" s="1447"/>
      <c r="H60" s="1447"/>
      <c r="I60" s="1447"/>
      <c r="J60" s="1447"/>
      <c r="K60" s="1448"/>
      <c r="L60" s="560">
        <v>44927</v>
      </c>
      <c r="M60" s="561"/>
      <c r="N60" s="561"/>
      <c r="O60" s="562"/>
      <c r="P60" s="560">
        <v>45291</v>
      </c>
      <c r="Q60" s="561"/>
      <c r="R60" s="562"/>
    </row>
    <row r="61" spans="1:19" ht="29.25" customHeight="1" x14ac:dyDescent="0.25">
      <c r="A61" s="912"/>
      <c r="B61" s="913"/>
      <c r="C61" s="914"/>
      <c r="D61" s="162"/>
      <c r="E61" s="1446" t="s">
        <v>469</v>
      </c>
      <c r="F61" s="1447"/>
      <c r="G61" s="1447"/>
      <c r="H61" s="1447"/>
      <c r="I61" s="1447"/>
      <c r="J61" s="1447"/>
      <c r="K61" s="1448"/>
      <c r="L61" s="560">
        <v>44927</v>
      </c>
      <c r="M61" s="561"/>
      <c r="N61" s="561"/>
      <c r="O61" s="562"/>
      <c r="P61" s="560">
        <v>45291</v>
      </c>
      <c r="Q61" s="561"/>
      <c r="R61" s="562"/>
    </row>
    <row r="62" spans="1:19" ht="15.75" customHeight="1" x14ac:dyDescent="0.25">
      <c r="A62" s="912"/>
      <c r="B62" s="913"/>
      <c r="C62" s="914"/>
      <c r="D62" s="162"/>
      <c r="E62" s="1446" t="s">
        <v>468</v>
      </c>
      <c r="F62" s="1447"/>
      <c r="G62" s="1447"/>
      <c r="H62" s="1447"/>
      <c r="I62" s="1447"/>
      <c r="J62" s="1447"/>
      <c r="K62" s="1448"/>
      <c r="L62" s="560">
        <v>44927</v>
      </c>
      <c r="M62" s="561"/>
      <c r="N62" s="561"/>
      <c r="O62" s="562"/>
      <c r="P62" s="560">
        <v>45291</v>
      </c>
      <c r="Q62" s="561"/>
      <c r="R62" s="562"/>
    </row>
    <row r="63" spans="1:19" ht="16.5" customHeight="1" x14ac:dyDescent="0.25">
      <c r="A63" s="912"/>
      <c r="B63" s="913"/>
      <c r="C63" s="914"/>
      <c r="D63" s="272"/>
      <c r="E63" s="1446" t="s">
        <v>467</v>
      </c>
      <c r="F63" s="1447"/>
      <c r="G63" s="1447"/>
      <c r="H63" s="1447"/>
      <c r="I63" s="1447"/>
      <c r="J63" s="1447"/>
      <c r="K63" s="1448"/>
      <c r="L63" s="560">
        <v>44927</v>
      </c>
      <c r="M63" s="561"/>
      <c r="N63" s="561"/>
      <c r="O63" s="562"/>
      <c r="P63" s="560">
        <v>45291</v>
      </c>
      <c r="Q63" s="561"/>
      <c r="R63" s="562"/>
    </row>
    <row r="64" spans="1:19" ht="13.5" customHeight="1" x14ac:dyDescent="0.25">
      <c r="A64" s="912"/>
      <c r="B64" s="913"/>
      <c r="C64" s="914"/>
      <c r="D64" s="162"/>
      <c r="E64" s="1446" t="s">
        <v>466</v>
      </c>
      <c r="F64" s="1447"/>
      <c r="G64" s="1447"/>
      <c r="H64" s="1447"/>
      <c r="I64" s="1447"/>
      <c r="J64" s="1447"/>
      <c r="K64" s="1448"/>
      <c r="L64" s="560">
        <v>44927</v>
      </c>
      <c r="M64" s="561"/>
      <c r="N64" s="561"/>
      <c r="O64" s="562"/>
      <c r="P64" s="560">
        <v>45291</v>
      </c>
      <c r="Q64" s="561"/>
      <c r="R64" s="562"/>
    </row>
    <row r="65" spans="1:18" ht="31.5" customHeight="1" x14ac:dyDescent="0.25">
      <c r="A65" s="915"/>
      <c r="B65" s="916"/>
      <c r="C65" s="917"/>
      <c r="D65" s="162"/>
      <c r="E65" s="1446" t="s">
        <v>465</v>
      </c>
      <c r="F65" s="1447"/>
      <c r="G65" s="1447"/>
      <c r="H65" s="1447"/>
      <c r="I65" s="1447"/>
      <c r="J65" s="1447"/>
      <c r="K65" s="1448"/>
      <c r="L65" s="560">
        <v>44927</v>
      </c>
      <c r="M65" s="561"/>
      <c r="N65" s="561"/>
      <c r="O65" s="562"/>
      <c r="P65" s="560">
        <v>45291</v>
      </c>
      <c r="Q65" s="561"/>
      <c r="R65" s="562"/>
    </row>
    <row r="66" spans="1:18" ht="19.5" customHeight="1" x14ac:dyDescent="0.25">
      <c r="A66" s="271"/>
      <c r="B66" s="270"/>
      <c r="C66" s="269"/>
      <c r="D66" s="162"/>
      <c r="E66" s="1446" t="s">
        <v>464</v>
      </c>
      <c r="F66" s="1447"/>
      <c r="G66" s="1447"/>
      <c r="H66" s="1447"/>
      <c r="I66" s="1447"/>
      <c r="J66" s="1447"/>
      <c r="K66" s="1448"/>
      <c r="L66" s="560">
        <v>44927</v>
      </c>
      <c r="M66" s="561"/>
      <c r="N66" s="561"/>
      <c r="O66" s="562"/>
      <c r="P66" s="560">
        <v>45291</v>
      </c>
      <c r="Q66" s="561"/>
      <c r="R66" s="562"/>
    </row>
    <row r="67" spans="1:18" ht="38.25" customHeight="1" x14ac:dyDescent="0.25">
      <c r="A67" s="842" t="s">
        <v>47</v>
      </c>
      <c r="B67" s="843"/>
      <c r="C67" s="847"/>
      <c r="D67" s="163" t="s">
        <v>48</v>
      </c>
      <c r="E67" s="842" t="s">
        <v>49</v>
      </c>
      <c r="F67" s="843"/>
      <c r="G67" s="843"/>
      <c r="H67" s="843"/>
      <c r="I67" s="843"/>
      <c r="J67" s="843"/>
      <c r="K67" s="847"/>
      <c r="L67" s="842" t="s">
        <v>48</v>
      </c>
      <c r="M67" s="843"/>
      <c r="N67" s="843"/>
      <c r="O67" s="843"/>
      <c r="P67" s="843"/>
      <c r="Q67" s="843"/>
      <c r="R67" s="847"/>
    </row>
    <row r="68" spans="1:18" ht="12.75" customHeight="1" x14ac:dyDescent="0.25">
      <c r="A68" s="900" t="s">
        <v>463</v>
      </c>
      <c r="B68" s="901"/>
      <c r="C68" s="902"/>
      <c r="D68" s="162"/>
      <c r="E68" s="900" t="s">
        <v>462</v>
      </c>
      <c r="F68" s="898"/>
      <c r="G68" s="898"/>
      <c r="H68" s="898"/>
      <c r="I68" s="898"/>
      <c r="J68" s="898"/>
      <c r="K68" s="899"/>
      <c r="L68" s="846"/>
      <c r="M68" s="844"/>
      <c r="N68" s="844"/>
      <c r="O68" s="844"/>
      <c r="P68" s="844"/>
      <c r="Q68" s="844"/>
      <c r="R68" s="845"/>
    </row>
    <row r="69" spans="1:18" ht="12.75" customHeight="1" x14ac:dyDescent="0.25">
      <c r="A69" s="900"/>
      <c r="B69" s="901"/>
      <c r="C69" s="902"/>
      <c r="D69" s="162"/>
      <c r="E69" s="900" t="s">
        <v>461</v>
      </c>
      <c r="F69" s="898"/>
      <c r="G69" s="898"/>
      <c r="H69" s="898"/>
      <c r="I69" s="898"/>
      <c r="J69" s="898"/>
      <c r="K69" s="899"/>
      <c r="L69" s="846"/>
      <c r="M69" s="844"/>
      <c r="N69" s="844"/>
      <c r="O69" s="844"/>
      <c r="P69" s="844"/>
      <c r="Q69" s="844"/>
      <c r="R69" s="845"/>
    </row>
    <row r="70" spans="1:18" x14ac:dyDescent="0.25">
      <c r="A70" s="897"/>
      <c r="B70" s="898"/>
      <c r="C70" s="899"/>
      <c r="D70" s="162"/>
      <c r="E70" s="454" t="s">
        <v>460</v>
      </c>
      <c r="F70" s="455"/>
      <c r="G70" s="455"/>
      <c r="H70" s="455"/>
      <c r="I70" s="455"/>
      <c r="J70" s="455"/>
      <c r="K70" s="456"/>
      <c r="L70" s="846"/>
      <c r="M70" s="844"/>
      <c r="N70" s="844"/>
      <c r="O70" s="844"/>
      <c r="P70" s="844"/>
      <c r="Q70" s="844"/>
      <c r="R70" s="845"/>
    </row>
    <row r="71" spans="1:18" ht="12.75" customHeight="1" x14ac:dyDescent="0.25">
      <c r="A71" s="897"/>
      <c r="B71" s="898"/>
      <c r="C71" s="899"/>
      <c r="D71" s="162"/>
      <c r="E71" s="900"/>
      <c r="F71" s="898"/>
      <c r="G71" s="898"/>
      <c r="H71" s="898"/>
      <c r="I71" s="898"/>
      <c r="J71" s="898"/>
      <c r="K71" s="899"/>
      <c r="L71" s="846"/>
      <c r="M71" s="844"/>
      <c r="N71" s="844"/>
      <c r="O71" s="844"/>
      <c r="P71" s="844"/>
      <c r="Q71" s="844"/>
      <c r="R71" s="845"/>
    </row>
    <row r="72" spans="1:18" ht="12.75" customHeight="1" x14ac:dyDescent="0.25">
      <c r="A72" s="268"/>
      <c r="B72" s="267"/>
      <c r="C72" s="266"/>
      <c r="D72" s="162"/>
      <c r="E72" s="454"/>
      <c r="F72" s="455"/>
      <c r="G72" s="455"/>
      <c r="H72" s="455"/>
      <c r="I72" s="455"/>
      <c r="J72" s="455"/>
      <c r="K72" s="456"/>
      <c r="L72" s="265"/>
      <c r="M72" s="264"/>
      <c r="N72" s="264"/>
      <c r="O72" s="264"/>
      <c r="P72" s="264"/>
      <c r="Q72" s="264"/>
      <c r="R72" s="263"/>
    </row>
    <row r="73" spans="1:18" ht="12.75" customHeight="1" x14ac:dyDescent="0.25">
      <c r="A73" s="706"/>
      <c r="B73" s="707"/>
      <c r="C73" s="707"/>
      <c r="D73" s="707"/>
      <c r="E73" s="707"/>
      <c r="F73" s="707"/>
      <c r="G73" s="707"/>
      <c r="H73" s="707"/>
      <c r="I73" s="707"/>
      <c r="J73" s="707"/>
      <c r="K73" s="707"/>
      <c r="L73" s="707"/>
      <c r="M73" s="707"/>
      <c r="N73" s="707"/>
      <c r="O73" s="707"/>
      <c r="P73" s="707"/>
      <c r="Q73" s="707"/>
      <c r="R73" s="708"/>
    </row>
    <row r="74" spans="1:18" ht="16.5" customHeight="1" x14ac:dyDescent="0.25">
      <c r="A74" s="903" t="s">
        <v>50</v>
      </c>
      <c r="B74" s="209" t="s">
        <v>51</v>
      </c>
      <c r="C74" s="842" t="s">
        <v>459</v>
      </c>
      <c r="D74" s="843"/>
      <c r="E74" s="843"/>
      <c r="F74" s="843"/>
      <c r="G74" s="843"/>
      <c r="H74" s="843"/>
      <c r="I74" s="843"/>
      <c r="J74" s="843"/>
      <c r="K74" s="843"/>
      <c r="L74" s="843"/>
      <c r="M74" s="843"/>
      <c r="N74" s="843"/>
      <c r="O74" s="843"/>
      <c r="P74" s="843"/>
      <c r="Q74" s="843"/>
      <c r="R74" s="847"/>
    </row>
    <row r="75" spans="1:18" ht="16.5" customHeight="1" x14ac:dyDescent="0.25">
      <c r="A75" s="904"/>
      <c r="B75" s="209" t="s">
        <v>52</v>
      </c>
      <c r="C75" s="1400" t="s">
        <v>97</v>
      </c>
      <c r="D75" s="1401"/>
      <c r="E75" s="1401"/>
      <c r="F75" s="1401"/>
      <c r="G75" s="1401"/>
      <c r="H75" s="1401"/>
      <c r="I75" s="1401"/>
      <c r="J75" s="1401"/>
      <c r="K75" s="1401"/>
      <c r="L75" s="1401"/>
      <c r="M75" s="1401"/>
      <c r="N75" s="1401"/>
      <c r="O75" s="1401"/>
      <c r="P75" s="1401"/>
      <c r="Q75" s="1401"/>
      <c r="R75" s="1402"/>
    </row>
    <row r="76" spans="1:18" ht="12.75" customHeight="1" x14ac:dyDescent="0.25">
      <c r="A76" s="904"/>
      <c r="B76" s="907" t="s">
        <v>53</v>
      </c>
      <c r="C76" s="1463" t="s">
        <v>458</v>
      </c>
      <c r="D76" s="1464"/>
      <c r="E76" s="1464"/>
      <c r="F76" s="1464"/>
      <c r="G76" s="1464"/>
      <c r="H76" s="1464"/>
      <c r="I76" s="1464"/>
      <c r="J76" s="1464"/>
      <c r="K76" s="1464"/>
      <c r="L76" s="1464"/>
      <c r="M76" s="1464"/>
      <c r="N76" s="1464"/>
      <c r="O76" s="1464"/>
      <c r="P76" s="1464"/>
      <c r="Q76" s="1464"/>
      <c r="R76" s="1465"/>
    </row>
    <row r="77" spans="1:18" x14ac:dyDescent="0.25">
      <c r="A77" s="905"/>
      <c r="B77" s="908"/>
      <c r="C77" s="1466"/>
      <c r="D77" s="1467"/>
      <c r="E77" s="1467"/>
      <c r="F77" s="1467"/>
      <c r="G77" s="1467"/>
      <c r="H77" s="1467"/>
      <c r="I77" s="1467"/>
      <c r="J77" s="1467"/>
      <c r="K77" s="1467"/>
      <c r="L77" s="1467"/>
      <c r="M77" s="1467"/>
      <c r="N77" s="1467"/>
      <c r="O77" s="1467"/>
      <c r="P77" s="1467"/>
      <c r="Q77" s="1467"/>
      <c r="R77" s="1468"/>
    </row>
    <row r="79" spans="1:18" ht="12.75" customHeight="1" x14ac:dyDescent="0.25">
      <c r="A79" s="57" t="s">
        <v>54</v>
      </c>
    </row>
    <row r="81" spans="1:17" x14ac:dyDescent="0.25">
      <c r="A81" s="56" t="s">
        <v>55</v>
      </c>
      <c r="B81" s="56">
        <v>1000</v>
      </c>
      <c r="C81" s="56">
        <v>2000</v>
      </c>
      <c r="D81" s="56">
        <v>3000</v>
      </c>
      <c r="E81" s="56">
        <v>4000</v>
      </c>
      <c r="F81" s="695">
        <v>5000</v>
      </c>
      <c r="G81" s="695"/>
      <c r="H81" s="695"/>
      <c r="I81" s="695">
        <v>6000</v>
      </c>
      <c r="J81" s="695"/>
      <c r="K81" s="706"/>
      <c r="L81" s="706">
        <v>7000</v>
      </c>
      <c r="M81" s="707"/>
      <c r="N81" s="708"/>
      <c r="O81" s="709" t="s">
        <v>56</v>
      </c>
      <c r="P81" s="696"/>
      <c r="Q81" s="696"/>
    </row>
    <row r="82" spans="1:17" ht="39" x14ac:dyDescent="0.25">
      <c r="A82" s="55" t="s">
        <v>457</v>
      </c>
      <c r="B82" s="262">
        <v>412000</v>
      </c>
      <c r="C82" s="100">
        <v>392000</v>
      </c>
      <c r="D82" s="52">
        <v>520000</v>
      </c>
      <c r="E82" s="52">
        <v>100000</v>
      </c>
      <c r="F82" s="641"/>
      <c r="G82" s="642"/>
      <c r="H82" s="643"/>
      <c r="I82" s="641"/>
      <c r="J82" s="642"/>
      <c r="K82" s="642"/>
      <c r="L82" s="641"/>
      <c r="M82" s="642"/>
      <c r="N82" s="643"/>
      <c r="O82" s="702">
        <f>SUM(B82:N82)</f>
        <v>1424000</v>
      </c>
      <c r="P82" s="703"/>
      <c r="Q82" s="704"/>
    </row>
    <row r="83" spans="1:17" x14ac:dyDescent="0.25">
      <c r="A83" s="55">
        <v>101</v>
      </c>
      <c r="B83" s="52"/>
      <c r="C83" s="52"/>
      <c r="D83" s="52"/>
      <c r="E83" s="52"/>
      <c r="F83" s="641"/>
      <c r="G83" s="642"/>
      <c r="H83" s="643"/>
      <c r="I83" s="641"/>
      <c r="J83" s="642"/>
      <c r="K83" s="642"/>
      <c r="L83" s="641"/>
      <c r="M83" s="642"/>
      <c r="N83" s="643"/>
      <c r="O83" s="702"/>
      <c r="P83" s="703"/>
      <c r="Q83" s="704"/>
    </row>
    <row r="84" spans="1:17" x14ac:dyDescent="0.25">
      <c r="A84" s="54">
        <v>502</v>
      </c>
      <c r="B84" s="52"/>
      <c r="C84" s="52"/>
      <c r="D84" s="52"/>
      <c r="E84" s="52"/>
      <c r="F84" s="641"/>
      <c r="G84" s="642"/>
      <c r="H84" s="643"/>
      <c r="I84" s="641"/>
      <c r="J84" s="642"/>
      <c r="K84" s="642"/>
      <c r="L84" s="641"/>
      <c r="M84" s="642"/>
      <c r="N84" s="643"/>
      <c r="O84" s="702"/>
      <c r="P84" s="703"/>
      <c r="Q84" s="704"/>
    </row>
    <row r="85" spans="1:17" x14ac:dyDescent="0.25">
      <c r="A85" s="54">
        <v>519</v>
      </c>
      <c r="B85" s="52"/>
      <c r="C85" s="52"/>
      <c r="D85" s="52"/>
      <c r="E85" s="52"/>
      <c r="F85" s="641"/>
      <c r="G85" s="642"/>
      <c r="H85" s="643"/>
      <c r="I85" s="641"/>
      <c r="J85" s="642"/>
      <c r="K85" s="642"/>
      <c r="L85" s="641"/>
      <c r="M85" s="642"/>
      <c r="N85" s="643"/>
      <c r="O85" s="702"/>
      <c r="P85" s="703"/>
      <c r="Q85" s="704"/>
    </row>
    <row r="86" spans="1:17" x14ac:dyDescent="0.25">
      <c r="A86" s="53"/>
      <c r="B86" s="52"/>
      <c r="C86" s="52"/>
      <c r="D86" s="52"/>
      <c r="E86" s="52"/>
      <c r="F86" s="641"/>
      <c r="G86" s="642"/>
      <c r="H86" s="643"/>
      <c r="I86" s="641"/>
      <c r="J86" s="642"/>
      <c r="K86" s="642"/>
      <c r="L86" s="641"/>
      <c r="M86" s="642"/>
      <c r="N86" s="643"/>
      <c r="O86" s="695"/>
      <c r="P86" s="696"/>
      <c r="Q86" s="696"/>
    </row>
    <row r="87" spans="1:17" x14ac:dyDescent="0.25">
      <c r="A87" s="53"/>
      <c r="B87" s="52"/>
      <c r="C87" s="52"/>
      <c r="D87" s="52"/>
      <c r="E87" s="52"/>
      <c r="F87" s="641"/>
      <c r="G87" s="642"/>
      <c r="H87" s="643"/>
      <c r="I87" s="641"/>
      <c r="J87" s="642"/>
      <c r="K87" s="642"/>
      <c r="L87" s="641"/>
      <c r="M87" s="642"/>
      <c r="N87" s="643"/>
      <c r="O87" s="695"/>
      <c r="P87" s="696"/>
      <c r="Q87" s="696"/>
    </row>
    <row r="88" spans="1:17" x14ac:dyDescent="0.25">
      <c r="A88" s="57"/>
      <c r="B88" s="138">
        <f>SUM(B82:B87)</f>
        <v>412000</v>
      </c>
      <c r="C88" s="138">
        <f>SUM(C82:C87)</f>
        <v>392000</v>
      </c>
      <c r="D88" s="138">
        <f>SUM(D82:D87)</f>
        <v>520000</v>
      </c>
      <c r="E88" s="138">
        <f>SUM(E82:E87)</f>
        <v>100000</v>
      </c>
      <c r="F88" s="948">
        <f>SUM(F82:F87)</f>
        <v>0</v>
      </c>
      <c r="G88" s="948"/>
      <c r="H88" s="948"/>
      <c r="I88" s="948">
        <f>SUM(I82:I87)</f>
        <v>0</v>
      </c>
      <c r="J88" s="948"/>
      <c r="K88" s="948"/>
      <c r="L88" s="948">
        <f>SUM(L82:L87)</f>
        <v>0</v>
      </c>
      <c r="M88" s="948"/>
      <c r="N88" s="948"/>
      <c r="O88" s="948">
        <f>SUM(O82:O87)</f>
        <v>1424000</v>
      </c>
      <c r="P88" s="948"/>
      <c r="Q88" s="948"/>
    </row>
    <row r="92" spans="1:17" ht="20.25" x14ac:dyDescent="0.3">
      <c r="C92" s="50"/>
    </row>
  </sheetData>
  <mergeCells count="207">
    <mergeCell ref="A10:A12"/>
    <mergeCell ref="B10:R12"/>
    <mergeCell ref="A13:A16"/>
    <mergeCell ref="B13:R16"/>
    <mergeCell ref="A1:R1"/>
    <mergeCell ref="A2:R2"/>
    <mergeCell ref="A3:R3"/>
    <mergeCell ref="A4:R4"/>
    <mergeCell ref="A5:R5"/>
    <mergeCell ref="A6:R6"/>
    <mergeCell ref="A7:R7"/>
    <mergeCell ref="A8:R8"/>
    <mergeCell ref="A9:R9"/>
    <mergeCell ref="A31:R31"/>
    <mergeCell ref="A32:A34"/>
    <mergeCell ref="B32:R33"/>
    <mergeCell ref="B34:R34"/>
    <mergeCell ref="A17:A18"/>
    <mergeCell ref="B17:R18"/>
    <mergeCell ref="B19:R19"/>
    <mergeCell ref="A20:A21"/>
    <mergeCell ref="B20:E21"/>
    <mergeCell ref="F20:K21"/>
    <mergeCell ref="L20:R21"/>
    <mergeCell ref="A22:R22"/>
    <mergeCell ref="A23:B23"/>
    <mergeCell ref="C23:R23"/>
    <mergeCell ref="A24:B24"/>
    <mergeCell ref="C24:R24"/>
    <mergeCell ref="A25:B25"/>
    <mergeCell ref="C25:R25"/>
    <mergeCell ref="A26:B26"/>
    <mergeCell ref="F26:G26"/>
    <mergeCell ref="H26:J26"/>
    <mergeCell ref="K26:M26"/>
    <mergeCell ref="A27:R27"/>
    <mergeCell ref="A28:B28"/>
    <mergeCell ref="A30:B30"/>
    <mergeCell ref="E30:G30"/>
    <mergeCell ref="H30:R30"/>
    <mergeCell ref="P40:Q40"/>
    <mergeCell ref="P41:Q41"/>
    <mergeCell ref="H42:I42"/>
    <mergeCell ref="J42:K42"/>
    <mergeCell ref="L42:M42"/>
    <mergeCell ref="N42:O42"/>
    <mergeCell ref="N41:O41"/>
    <mergeCell ref="A35:R35"/>
    <mergeCell ref="A36:A38"/>
    <mergeCell ref="B36:R37"/>
    <mergeCell ref="B38:R38"/>
    <mergeCell ref="A39:R39"/>
    <mergeCell ref="A40:G40"/>
    <mergeCell ref="H40:I40"/>
    <mergeCell ref="J40:K40"/>
    <mergeCell ref="L40:M40"/>
    <mergeCell ref="N40:O40"/>
    <mergeCell ref="A46:R46"/>
    <mergeCell ref="A47:R47"/>
    <mergeCell ref="A48:E48"/>
    <mergeCell ref="F48:H48"/>
    <mergeCell ref="I48:L48"/>
    <mergeCell ref="M48:O48"/>
    <mergeCell ref="P48:R48"/>
    <mergeCell ref="E43:E44"/>
    <mergeCell ref="H43:I43"/>
    <mergeCell ref="J43:K43"/>
    <mergeCell ref="L43:M43"/>
    <mergeCell ref="N43:O43"/>
    <mergeCell ref="F41:G44"/>
    <mergeCell ref="H41:I41"/>
    <mergeCell ref="J41:K41"/>
    <mergeCell ref="L41:M41"/>
    <mergeCell ref="P43:Q43"/>
    <mergeCell ref="H44:I44"/>
    <mergeCell ref="J44:K44"/>
    <mergeCell ref="L44:M44"/>
    <mergeCell ref="N44:O44"/>
    <mergeCell ref="A45:R45"/>
    <mergeCell ref="A41:A44"/>
    <mergeCell ref="B41:C44"/>
    <mergeCell ref="D41:D44"/>
    <mergeCell ref="E41:E42"/>
    <mergeCell ref="A54:R54"/>
    <mergeCell ref="B49:C49"/>
    <mergeCell ref="F49:G49"/>
    <mergeCell ref="H49:I49"/>
    <mergeCell ref="J49:K49"/>
    <mergeCell ref="L49:M49"/>
    <mergeCell ref="N49:O49"/>
    <mergeCell ref="P49:Q49"/>
    <mergeCell ref="A50:A53"/>
    <mergeCell ref="B50:C53"/>
    <mergeCell ref="D50:D53"/>
    <mergeCell ref="E50:E51"/>
    <mergeCell ref="F50:G53"/>
    <mergeCell ref="H50:I50"/>
    <mergeCell ref="J50:K50"/>
    <mergeCell ref="L50:M50"/>
    <mergeCell ref="N50:O50"/>
    <mergeCell ref="P50:Q50"/>
    <mergeCell ref="H51:I51"/>
    <mergeCell ref="J51:K51"/>
    <mergeCell ref="L51:M51"/>
    <mergeCell ref="N51:O51"/>
    <mergeCell ref="E52:E53"/>
    <mergeCell ref="H52:I52"/>
    <mergeCell ref="J52:K52"/>
    <mergeCell ref="L52:M52"/>
    <mergeCell ref="N52:O52"/>
    <mergeCell ref="P52:Q52"/>
    <mergeCell ref="H53:I53"/>
    <mergeCell ref="J53:K53"/>
    <mergeCell ref="L53:M53"/>
    <mergeCell ref="N53:O53"/>
    <mergeCell ref="E61:K61"/>
    <mergeCell ref="L61:O61"/>
    <mergeCell ref="P61:R61"/>
    <mergeCell ref="A55:C55"/>
    <mergeCell ref="E55:K55"/>
    <mergeCell ref="L55:O55"/>
    <mergeCell ref="P55:R55"/>
    <mergeCell ref="A56:C65"/>
    <mergeCell ref="E56:K56"/>
    <mergeCell ref="L56:O56"/>
    <mergeCell ref="P56:R56"/>
    <mergeCell ref="E57:K57"/>
    <mergeCell ref="L57:O57"/>
    <mergeCell ref="P57:R57"/>
    <mergeCell ref="E58:K58"/>
    <mergeCell ref="L58:O58"/>
    <mergeCell ref="P58:R58"/>
    <mergeCell ref="E59:K59"/>
    <mergeCell ref="L59:O59"/>
    <mergeCell ref="P59:R59"/>
    <mergeCell ref="E60:K60"/>
    <mergeCell ref="L60:O60"/>
    <mergeCell ref="P60:R60"/>
    <mergeCell ref="A69:C69"/>
    <mergeCell ref="E69:K69"/>
    <mergeCell ref="L69:R69"/>
    <mergeCell ref="E62:K62"/>
    <mergeCell ref="L62:O62"/>
    <mergeCell ref="P62:R62"/>
    <mergeCell ref="E63:K63"/>
    <mergeCell ref="L63:O63"/>
    <mergeCell ref="P63:R63"/>
    <mergeCell ref="E64:K64"/>
    <mergeCell ref="L64:O64"/>
    <mergeCell ref="P64:R64"/>
    <mergeCell ref="E65:K65"/>
    <mergeCell ref="L65:O65"/>
    <mergeCell ref="P65:R65"/>
    <mergeCell ref="E66:K66"/>
    <mergeCell ref="L66:O66"/>
    <mergeCell ref="P66:R66"/>
    <mergeCell ref="A67:C67"/>
    <mergeCell ref="E67:K67"/>
    <mergeCell ref="L67:R67"/>
    <mergeCell ref="A68:C68"/>
    <mergeCell ref="E68:K68"/>
    <mergeCell ref="L68:R68"/>
    <mergeCell ref="A70:C70"/>
    <mergeCell ref="E70:K70"/>
    <mergeCell ref="L70:R70"/>
    <mergeCell ref="A71:C71"/>
    <mergeCell ref="E71:K71"/>
    <mergeCell ref="L71:R71"/>
    <mergeCell ref="E72:K72"/>
    <mergeCell ref="A73:R73"/>
    <mergeCell ref="A74:A77"/>
    <mergeCell ref="C74:R74"/>
    <mergeCell ref="C75:R75"/>
    <mergeCell ref="B76:B77"/>
    <mergeCell ref="C76:R77"/>
    <mergeCell ref="F88:H88"/>
    <mergeCell ref="I88:K88"/>
    <mergeCell ref="L88:N88"/>
    <mergeCell ref="O88:Q88"/>
    <mergeCell ref="F81:H81"/>
    <mergeCell ref="I81:K81"/>
    <mergeCell ref="L81:N81"/>
    <mergeCell ref="O81:Q81"/>
    <mergeCell ref="F82:H82"/>
    <mergeCell ref="I82:K82"/>
    <mergeCell ref="L82:N82"/>
    <mergeCell ref="O82:Q82"/>
    <mergeCell ref="F83:H83"/>
    <mergeCell ref="I83:K83"/>
    <mergeCell ref="L83:N83"/>
    <mergeCell ref="O83:Q83"/>
    <mergeCell ref="F84:H84"/>
    <mergeCell ref="I84:K84"/>
    <mergeCell ref="L84:N84"/>
    <mergeCell ref="O84:Q84"/>
    <mergeCell ref="F85:H85"/>
    <mergeCell ref="I85:K85"/>
    <mergeCell ref="L85:N85"/>
    <mergeCell ref="O85:Q85"/>
    <mergeCell ref="F86:H86"/>
    <mergeCell ref="I86:K86"/>
    <mergeCell ref="L86:N86"/>
    <mergeCell ref="O86:Q86"/>
    <mergeCell ref="F87:H87"/>
    <mergeCell ref="I87:K87"/>
    <mergeCell ref="L87:N87"/>
    <mergeCell ref="O87:Q87"/>
  </mergeCells>
  <pageMargins left="0.23622047244094491" right="0.23622047244094491" top="0.55118110236220474" bottom="0.55118110236220474" header="0.31496062992125984" footer="0.31496062992125984"/>
  <pageSetup scale="72" fitToHeight="3" orientation="landscape" r:id="rId1"/>
  <headerFooter>
    <oddFooter>&amp;R&amp;F</oddFooter>
  </headerFooter>
  <rowBreaks count="1" manualBreakCount="1">
    <brk id="4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S89"/>
  <sheetViews>
    <sheetView showGridLines="0" zoomScale="90" zoomScaleNormal="90" workbookViewId="0">
      <selection activeCell="A48" sqref="A48:R48"/>
    </sheetView>
  </sheetViews>
  <sheetFormatPr baseColWidth="10" defaultColWidth="9.140625" defaultRowHeight="12.75" x14ac:dyDescent="0.2"/>
  <cols>
    <col min="1" max="1" width="25.7109375" style="1" customWidth="1"/>
    <col min="2" max="2" width="16.5703125" style="1" customWidth="1"/>
    <col min="3" max="3" width="14.5703125" style="1" customWidth="1"/>
    <col min="4" max="4" width="15.5703125" style="1" customWidth="1"/>
    <col min="5" max="5" width="20.28515625" style="1" customWidth="1"/>
    <col min="6" max="6" width="7.28515625" style="1" customWidth="1"/>
    <col min="7" max="7" width="4.7109375" style="1" customWidth="1"/>
    <col min="8" max="8" width="7.42578125" style="1" customWidth="1"/>
    <col min="9" max="9" width="6" style="1" customWidth="1"/>
    <col min="10" max="10" width="14.42578125" style="1" customWidth="1"/>
    <col min="11" max="11" width="4.5703125" style="1" customWidth="1"/>
    <col min="12" max="12" width="13.7109375" style="1" customWidth="1"/>
    <col min="13" max="13" width="3.28515625" style="1" customWidth="1"/>
    <col min="14" max="14" width="13.5703125" style="1" customWidth="1"/>
    <col min="15" max="15" width="1.28515625" style="1" customWidth="1"/>
    <col min="16" max="16" width="14.28515625" style="1" customWidth="1"/>
    <col min="17" max="17" width="1.42578125" style="1" customWidth="1"/>
    <col min="18" max="18" width="15.42578125" style="1" customWidth="1"/>
    <col min="19"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212</v>
      </c>
      <c r="B3" s="333"/>
      <c r="C3" s="333"/>
      <c r="D3" s="333"/>
      <c r="E3" s="333"/>
      <c r="F3" s="333"/>
      <c r="G3" s="333"/>
      <c r="H3" s="333"/>
      <c r="I3" s="333"/>
      <c r="J3" s="333"/>
      <c r="K3" s="333"/>
      <c r="L3" s="333"/>
      <c r="M3" s="333"/>
      <c r="N3" s="333"/>
      <c r="O3" s="333"/>
      <c r="P3" s="333"/>
      <c r="Q3" s="333"/>
      <c r="R3" s="334"/>
    </row>
    <row r="4" spans="1:18" ht="18" x14ac:dyDescent="0.25">
      <c r="A4" s="335" t="s">
        <v>384</v>
      </c>
      <c r="B4" s="336"/>
      <c r="C4" s="336"/>
      <c r="D4" s="336"/>
      <c r="E4" s="336"/>
      <c r="F4" s="336"/>
      <c r="G4" s="336"/>
      <c r="H4" s="336"/>
      <c r="I4" s="336"/>
      <c r="J4" s="336"/>
      <c r="K4" s="336"/>
      <c r="L4" s="336"/>
      <c r="M4" s="336"/>
      <c r="N4" s="336"/>
      <c r="O4" s="336"/>
      <c r="P4" s="336"/>
      <c r="Q4" s="336"/>
      <c r="R4" s="337"/>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298"/>
      <c r="B6" s="299"/>
      <c r="C6" s="299"/>
      <c r="D6" s="299"/>
      <c r="E6" s="299"/>
      <c r="F6" s="299"/>
      <c r="G6" s="299"/>
      <c r="H6" s="299"/>
      <c r="I6" s="299"/>
      <c r="J6" s="299"/>
      <c r="K6" s="299"/>
      <c r="L6" s="299"/>
      <c r="M6" s="299"/>
      <c r="N6" s="299"/>
      <c r="O6" s="299"/>
      <c r="P6" s="299"/>
      <c r="Q6" s="299"/>
      <c r="R6" s="300"/>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429"/>
      <c r="B9" s="430"/>
      <c r="C9" s="430"/>
      <c r="D9" s="430"/>
      <c r="E9" s="430"/>
      <c r="F9" s="430"/>
      <c r="G9" s="430"/>
      <c r="H9" s="430"/>
      <c r="I9" s="430"/>
      <c r="J9" s="430"/>
      <c r="K9" s="430"/>
      <c r="L9" s="430"/>
      <c r="M9" s="430"/>
      <c r="N9" s="430"/>
      <c r="O9" s="430"/>
      <c r="P9" s="430"/>
      <c r="Q9" s="430"/>
      <c r="R9" s="431"/>
    </row>
    <row r="10" spans="1:18" x14ac:dyDescent="0.2">
      <c r="A10" s="304" t="s">
        <v>1</v>
      </c>
      <c r="B10" s="305" t="s">
        <v>383</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x14ac:dyDescent="0.2">
      <c r="A13" s="314" t="s">
        <v>2</v>
      </c>
      <c r="B13" s="391" t="s">
        <v>382</v>
      </c>
      <c r="C13" s="391"/>
      <c r="D13" s="391"/>
      <c r="E13" s="391"/>
      <c r="F13" s="391"/>
      <c r="G13" s="391"/>
      <c r="H13" s="391"/>
      <c r="I13" s="391"/>
      <c r="J13" s="391"/>
      <c r="K13" s="391"/>
      <c r="L13" s="391"/>
      <c r="M13" s="391"/>
      <c r="N13" s="391"/>
      <c r="O13" s="391"/>
      <c r="P13" s="391"/>
      <c r="Q13" s="391"/>
      <c r="R13" s="391"/>
    </row>
    <row r="14" spans="1:18" x14ac:dyDescent="0.2">
      <c r="A14" s="315"/>
      <c r="B14" s="391"/>
      <c r="C14" s="391"/>
      <c r="D14" s="391"/>
      <c r="E14" s="391"/>
      <c r="F14" s="391"/>
      <c r="G14" s="391"/>
      <c r="H14" s="391"/>
      <c r="I14" s="391"/>
      <c r="J14" s="391"/>
      <c r="K14" s="391"/>
      <c r="L14" s="391"/>
      <c r="M14" s="391"/>
      <c r="N14" s="391"/>
      <c r="O14" s="391"/>
      <c r="P14" s="391"/>
      <c r="Q14" s="391"/>
      <c r="R14" s="391"/>
    </row>
    <row r="15" spans="1:18" x14ac:dyDescent="0.2">
      <c r="A15" s="315"/>
      <c r="B15" s="391"/>
      <c r="C15" s="391"/>
      <c r="D15" s="391"/>
      <c r="E15" s="391"/>
      <c r="F15" s="391"/>
      <c r="G15" s="391"/>
      <c r="H15" s="391"/>
      <c r="I15" s="391"/>
      <c r="J15" s="391"/>
      <c r="K15" s="391"/>
      <c r="L15" s="391"/>
      <c r="M15" s="391"/>
      <c r="N15" s="391"/>
      <c r="O15" s="391"/>
      <c r="P15" s="391"/>
      <c r="Q15" s="391"/>
      <c r="R15" s="391"/>
    </row>
    <row r="16" spans="1:18" x14ac:dyDescent="0.2">
      <c r="A16" s="316"/>
      <c r="B16" s="391"/>
      <c r="C16" s="391"/>
      <c r="D16" s="391"/>
      <c r="E16" s="391"/>
      <c r="F16" s="391"/>
      <c r="G16" s="391"/>
      <c r="H16" s="391"/>
      <c r="I16" s="391"/>
      <c r="J16" s="391"/>
      <c r="K16" s="391"/>
      <c r="L16" s="391"/>
      <c r="M16" s="391"/>
      <c r="N16" s="391"/>
      <c r="O16" s="391"/>
      <c r="P16" s="391"/>
      <c r="Q16" s="391"/>
      <c r="R16" s="391"/>
    </row>
    <row r="17" spans="1:18" x14ac:dyDescent="0.2">
      <c r="A17" s="355" t="s">
        <v>3</v>
      </c>
      <c r="B17" s="357" t="s">
        <v>189</v>
      </c>
      <c r="C17" s="358"/>
      <c r="D17" s="358"/>
      <c r="E17" s="358"/>
      <c r="F17" s="358"/>
      <c r="G17" s="358"/>
      <c r="H17" s="358"/>
      <c r="I17" s="358"/>
      <c r="J17" s="358"/>
      <c r="K17" s="358"/>
      <c r="L17" s="358"/>
      <c r="M17" s="358"/>
      <c r="N17" s="358"/>
      <c r="O17" s="358"/>
      <c r="P17" s="358"/>
      <c r="Q17" s="358"/>
      <c r="R17" s="359"/>
    </row>
    <row r="18" spans="1:18" x14ac:dyDescent="0.2">
      <c r="A18" s="356"/>
      <c r="B18" s="360"/>
      <c r="C18" s="361"/>
      <c r="D18" s="361"/>
      <c r="E18" s="361"/>
      <c r="F18" s="361"/>
      <c r="G18" s="361"/>
      <c r="H18" s="361"/>
      <c r="I18" s="361"/>
      <c r="J18" s="361"/>
      <c r="K18" s="361"/>
      <c r="L18" s="361"/>
      <c r="M18" s="361"/>
      <c r="N18" s="361"/>
      <c r="O18" s="361"/>
      <c r="P18" s="361"/>
      <c r="Q18" s="361"/>
      <c r="R18" s="362"/>
    </row>
    <row r="19" spans="1:18" ht="51" x14ac:dyDescent="0.2">
      <c r="A19" s="2" t="s">
        <v>207</v>
      </c>
      <c r="B19" s="344" t="s">
        <v>381</v>
      </c>
      <c r="C19" s="354"/>
      <c r="D19" s="354"/>
      <c r="E19" s="354"/>
      <c r="F19" s="354"/>
      <c r="G19" s="354"/>
      <c r="H19" s="354"/>
      <c r="I19" s="354"/>
      <c r="J19" s="354"/>
      <c r="K19" s="354"/>
      <c r="L19" s="354"/>
      <c r="M19" s="354"/>
      <c r="N19" s="354"/>
      <c r="O19" s="354"/>
      <c r="P19" s="354"/>
      <c r="Q19" s="354"/>
      <c r="R19" s="345"/>
    </row>
    <row r="20" spans="1:18" x14ac:dyDescent="0.2">
      <c r="A20" s="304" t="s">
        <v>4</v>
      </c>
      <c r="B20" s="504" t="s">
        <v>205</v>
      </c>
      <c r="C20" s="379"/>
      <c r="D20" s="379"/>
      <c r="E20" s="380"/>
      <c r="F20" s="372" t="s">
        <v>5</v>
      </c>
      <c r="G20" s="373"/>
      <c r="H20" s="373"/>
      <c r="I20" s="373"/>
      <c r="J20" s="373"/>
      <c r="K20" s="374"/>
      <c r="L20" s="498">
        <f>R45</f>
        <v>7308777.6900000004</v>
      </c>
      <c r="M20" s="499"/>
      <c r="N20" s="499"/>
      <c r="O20" s="499"/>
      <c r="P20" s="499"/>
      <c r="Q20" s="499"/>
      <c r="R20" s="500"/>
    </row>
    <row r="21" spans="1:18" x14ac:dyDescent="0.2">
      <c r="A21" s="304"/>
      <c r="B21" s="381"/>
      <c r="C21" s="382"/>
      <c r="D21" s="382"/>
      <c r="E21" s="383"/>
      <c r="F21" s="375"/>
      <c r="G21" s="376"/>
      <c r="H21" s="376"/>
      <c r="I21" s="376"/>
      <c r="J21" s="376"/>
      <c r="K21" s="377"/>
      <c r="L21" s="501"/>
      <c r="M21" s="502"/>
      <c r="N21" s="502"/>
      <c r="O21" s="502"/>
      <c r="P21" s="502"/>
      <c r="Q21" s="502"/>
      <c r="R21" s="503"/>
    </row>
    <row r="22" spans="1:18" x14ac:dyDescent="0.2">
      <c r="A22" s="341"/>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346" t="s">
        <v>161</v>
      </c>
      <c r="D23" s="347"/>
      <c r="E23" s="347"/>
      <c r="F23" s="347"/>
      <c r="G23" s="347"/>
      <c r="H23" s="347"/>
      <c r="I23" s="347"/>
      <c r="J23" s="347"/>
      <c r="K23" s="347"/>
      <c r="L23" s="347"/>
      <c r="M23" s="347"/>
      <c r="N23" s="347"/>
      <c r="O23" s="347"/>
      <c r="P23" s="347"/>
      <c r="Q23" s="347"/>
      <c r="R23" s="348"/>
    </row>
    <row r="24" spans="1:18" ht="99" customHeight="1" x14ac:dyDescent="0.2">
      <c r="A24" s="349" t="s">
        <v>7</v>
      </c>
      <c r="B24" s="350"/>
      <c r="C24" s="385" t="s">
        <v>380</v>
      </c>
      <c r="D24" s="384"/>
      <c r="E24" s="384"/>
      <c r="F24" s="384"/>
      <c r="G24" s="384"/>
      <c r="H24" s="384"/>
      <c r="I24" s="384"/>
      <c r="J24" s="384"/>
      <c r="K24" s="384"/>
      <c r="L24" s="384"/>
      <c r="M24" s="384"/>
      <c r="N24" s="384"/>
      <c r="O24" s="384"/>
      <c r="P24" s="384"/>
      <c r="Q24" s="384"/>
      <c r="R24" s="350"/>
    </row>
    <row r="25" spans="1:18" s="3" customFormat="1" ht="18" customHeight="1" x14ac:dyDescent="0.25">
      <c r="A25" s="344" t="s">
        <v>8</v>
      </c>
      <c r="B25" s="345"/>
      <c r="C25" s="344" t="s">
        <v>9</v>
      </c>
      <c r="D25" s="354"/>
      <c r="E25" s="354"/>
      <c r="F25" s="354"/>
      <c r="G25" s="354"/>
      <c r="H25" s="354"/>
      <c r="I25" s="354"/>
      <c r="J25" s="354"/>
      <c r="K25" s="354"/>
      <c r="L25" s="354"/>
      <c r="M25" s="354"/>
      <c r="N25" s="354"/>
      <c r="O25" s="354"/>
      <c r="P25" s="354"/>
      <c r="Q25" s="354"/>
      <c r="R25" s="345"/>
    </row>
    <row r="26" spans="1:18" ht="24" customHeight="1" x14ac:dyDescent="0.2">
      <c r="A26" s="344" t="s">
        <v>379</v>
      </c>
      <c r="B26" s="345"/>
      <c r="C26" s="4" t="s">
        <v>158</v>
      </c>
      <c r="D26" s="123">
        <v>1</v>
      </c>
      <c r="E26" s="4" t="s">
        <v>10</v>
      </c>
      <c r="F26" s="344">
        <v>3</v>
      </c>
      <c r="G26" s="345"/>
      <c r="H26" s="349" t="s">
        <v>11</v>
      </c>
      <c r="I26" s="384"/>
      <c r="J26" s="350"/>
      <c r="K26" s="344">
        <v>4</v>
      </c>
      <c r="L26" s="354"/>
      <c r="M26" s="345"/>
      <c r="N26" s="5"/>
      <c r="O26" s="6"/>
      <c r="P26" s="6"/>
      <c r="Q26" s="6"/>
      <c r="R26" s="7"/>
    </row>
    <row r="27" spans="1:18" x14ac:dyDescent="0.2">
      <c r="A27" s="403"/>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349" t="s">
        <v>202</v>
      </c>
      <c r="D28" s="384"/>
      <c r="E28" s="384"/>
      <c r="F28" s="384"/>
      <c r="G28" s="384"/>
      <c r="H28" s="384"/>
      <c r="I28" s="384"/>
      <c r="J28" s="384"/>
      <c r="K28" s="384"/>
      <c r="L28" s="384"/>
      <c r="M28" s="384"/>
      <c r="N28" s="384"/>
      <c r="O28" s="384"/>
      <c r="P28" s="384"/>
      <c r="Q28" s="384"/>
      <c r="R28" s="350"/>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4" t="s">
        <v>378</v>
      </c>
      <c r="D30" s="4" t="s">
        <v>377</v>
      </c>
      <c r="E30" s="385" t="s">
        <v>376</v>
      </c>
      <c r="F30" s="386"/>
      <c r="G30" s="387"/>
      <c r="H30" s="491" t="s">
        <v>14</v>
      </c>
      <c r="I30" s="492"/>
      <c r="J30" s="492"/>
      <c r="K30" s="492"/>
      <c r="L30" s="492"/>
      <c r="M30" s="492"/>
      <c r="N30" s="492"/>
      <c r="O30" s="492"/>
      <c r="P30" s="492"/>
      <c r="Q30" s="492"/>
      <c r="R30" s="493"/>
    </row>
    <row r="31" spans="1:18" x14ac:dyDescent="0.2">
      <c r="A31" s="388"/>
      <c r="B31" s="389"/>
      <c r="C31" s="389"/>
      <c r="D31" s="389"/>
      <c r="E31" s="389"/>
      <c r="F31" s="389"/>
      <c r="G31" s="389"/>
      <c r="H31" s="389"/>
      <c r="I31" s="389"/>
      <c r="J31" s="389"/>
      <c r="K31" s="389"/>
      <c r="L31" s="389"/>
      <c r="M31" s="389"/>
      <c r="N31" s="389"/>
      <c r="O31" s="389"/>
      <c r="P31" s="389"/>
      <c r="Q31" s="389"/>
      <c r="R31" s="390"/>
    </row>
    <row r="32" spans="1:18" x14ac:dyDescent="0.2">
      <c r="A32" s="391" t="s">
        <v>15</v>
      </c>
      <c r="B32" s="372" t="s">
        <v>375</v>
      </c>
      <c r="C32" s="373"/>
      <c r="D32" s="373"/>
      <c r="E32" s="373"/>
      <c r="F32" s="373"/>
      <c r="G32" s="373"/>
      <c r="H32" s="373"/>
      <c r="I32" s="373"/>
      <c r="J32" s="373"/>
      <c r="K32" s="373"/>
      <c r="L32" s="373"/>
      <c r="M32" s="373"/>
      <c r="N32" s="373"/>
      <c r="O32" s="373"/>
      <c r="P32" s="373"/>
      <c r="Q32" s="373"/>
      <c r="R32" s="374"/>
    </row>
    <row r="33" spans="1:18" x14ac:dyDescent="0.2">
      <c r="A33" s="391"/>
      <c r="B33" s="483"/>
      <c r="C33" s="484"/>
      <c r="D33" s="484"/>
      <c r="E33" s="484"/>
      <c r="F33" s="484"/>
      <c r="G33" s="484"/>
      <c r="H33" s="484"/>
      <c r="I33" s="484"/>
      <c r="J33" s="484"/>
      <c r="K33" s="484"/>
      <c r="L33" s="484"/>
      <c r="M33" s="484"/>
      <c r="N33" s="484"/>
      <c r="O33" s="484"/>
      <c r="P33" s="484"/>
      <c r="Q33" s="484"/>
      <c r="R33" s="485"/>
    </row>
    <row r="34" spans="1:18" x14ac:dyDescent="0.2">
      <c r="A34" s="391"/>
      <c r="B34" s="486" t="s">
        <v>16</v>
      </c>
      <c r="C34" s="487"/>
      <c r="D34" s="487"/>
      <c r="E34" s="487"/>
      <c r="F34" s="487"/>
      <c r="G34" s="487"/>
      <c r="H34" s="487"/>
      <c r="I34" s="487"/>
      <c r="J34" s="487"/>
      <c r="K34" s="487"/>
      <c r="L34" s="487"/>
      <c r="M34" s="487"/>
      <c r="N34" s="487"/>
      <c r="O34" s="487"/>
      <c r="P34" s="487"/>
      <c r="Q34" s="487"/>
      <c r="R34" s="488"/>
    </row>
    <row r="35" spans="1:18" x14ac:dyDescent="0.2">
      <c r="A35" s="409"/>
      <c r="B35" s="410"/>
      <c r="C35" s="410"/>
      <c r="D35" s="410"/>
      <c r="E35" s="410"/>
      <c r="F35" s="410"/>
      <c r="G35" s="410"/>
      <c r="H35" s="410"/>
      <c r="I35" s="410"/>
      <c r="J35" s="410"/>
      <c r="K35" s="410"/>
      <c r="L35" s="410"/>
      <c r="M35" s="410"/>
      <c r="N35" s="410"/>
      <c r="O35" s="410"/>
      <c r="P35" s="410"/>
      <c r="Q35" s="410"/>
      <c r="R35" s="411"/>
    </row>
    <row r="36" spans="1:18" x14ac:dyDescent="0.2">
      <c r="A36" s="355" t="s">
        <v>17</v>
      </c>
      <c r="B36" s="372" t="s">
        <v>374</v>
      </c>
      <c r="C36" s="373"/>
      <c r="D36" s="373"/>
      <c r="E36" s="373"/>
      <c r="F36" s="373"/>
      <c r="G36" s="373"/>
      <c r="H36" s="373"/>
      <c r="I36" s="373"/>
      <c r="J36" s="373"/>
      <c r="K36" s="373"/>
      <c r="L36" s="373"/>
      <c r="M36" s="373"/>
      <c r="N36" s="373"/>
      <c r="O36" s="373"/>
      <c r="P36" s="373"/>
      <c r="Q36" s="373"/>
      <c r="R36" s="374"/>
    </row>
    <row r="37" spans="1:18" x14ac:dyDescent="0.2">
      <c r="A37" s="412"/>
      <c r="B37" s="483"/>
      <c r="C37" s="484"/>
      <c r="D37" s="484"/>
      <c r="E37" s="484"/>
      <c r="F37" s="484"/>
      <c r="G37" s="484"/>
      <c r="H37" s="484"/>
      <c r="I37" s="484"/>
      <c r="J37" s="484"/>
      <c r="K37" s="484"/>
      <c r="L37" s="484"/>
      <c r="M37" s="484"/>
      <c r="N37" s="484"/>
      <c r="O37" s="484"/>
      <c r="P37" s="484"/>
      <c r="Q37" s="484"/>
      <c r="R37" s="485"/>
    </row>
    <row r="38" spans="1:18" x14ac:dyDescent="0.2">
      <c r="A38" s="356"/>
      <c r="B38" s="486" t="s">
        <v>18</v>
      </c>
      <c r="C38" s="487"/>
      <c r="D38" s="487"/>
      <c r="E38" s="487"/>
      <c r="F38" s="487"/>
      <c r="G38" s="487"/>
      <c r="H38" s="487"/>
      <c r="I38" s="487"/>
      <c r="J38" s="487"/>
      <c r="K38" s="487"/>
      <c r="L38" s="487"/>
      <c r="M38" s="487"/>
      <c r="N38" s="487"/>
      <c r="O38" s="487"/>
      <c r="P38" s="487"/>
      <c r="Q38" s="487"/>
      <c r="R38" s="488"/>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197</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13" t="s">
        <v>27</v>
      </c>
      <c r="F41" s="311" t="s">
        <v>28</v>
      </c>
      <c r="G41" s="313"/>
      <c r="H41" s="311"/>
      <c r="I41" s="313"/>
      <c r="J41" s="311"/>
      <c r="K41" s="313"/>
      <c r="L41" s="311"/>
      <c r="M41" s="313"/>
      <c r="N41" s="311"/>
      <c r="O41" s="313"/>
      <c r="P41" s="311"/>
      <c r="Q41" s="313"/>
      <c r="R41" s="417"/>
    </row>
    <row r="42" spans="1:18" ht="18" customHeight="1" x14ac:dyDescent="0.2">
      <c r="A42" s="416" t="s">
        <v>373</v>
      </c>
      <c r="B42" s="317" t="s">
        <v>372</v>
      </c>
      <c r="C42" s="319"/>
      <c r="D42" s="416" t="s">
        <v>29</v>
      </c>
      <c r="E42" s="314" t="s">
        <v>30</v>
      </c>
      <c r="F42" s="508" t="s">
        <v>31</v>
      </c>
      <c r="G42" s="509"/>
      <c r="H42" s="363" t="s">
        <v>32</v>
      </c>
      <c r="I42" s="365"/>
      <c r="J42" s="489">
        <f>J45/$R$45</f>
        <v>0.22441866746668002</v>
      </c>
      <c r="K42" s="490"/>
      <c r="L42" s="489">
        <f>L45/R45</f>
        <v>0.261357377528882</v>
      </c>
      <c r="M42" s="490"/>
      <c r="N42" s="489">
        <f>N45/R45</f>
        <v>0.26772925008750675</v>
      </c>
      <c r="O42" s="490"/>
      <c r="P42" s="489">
        <f>P45/R45</f>
        <v>0.24649470491693118</v>
      </c>
      <c r="Q42" s="490"/>
      <c r="R42" s="117">
        <f>SUM(J42:Q42)</f>
        <v>0.99999999999999989</v>
      </c>
    </row>
    <row r="43" spans="1:18" ht="33.75" customHeight="1" x14ac:dyDescent="0.2">
      <c r="A43" s="420"/>
      <c r="B43" s="320"/>
      <c r="C43" s="322"/>
      <c r="D43" s="420"/>
      <c r="E43" s="316"/>
      <c r="F43" s="510"/>
      <c r="G43" s="511"/>
      <c r="H43" s="363" t="s">
        <v>33</v>
      </c>
      <c r="I43" s="365"/>
      <c r="J43" s="489">
        <f>J46/$R$45</f>
        <v>0.45173819071243354</v>
      </c>
      <c r="K43" s="490"/>
      <c r="L43" s="489">
        <f>L46/$R$45</f>
        <v>0.22052125243940754</v>
      </c>
      <c r="M43" s="490"/>
      <c r="N43" s="489">
        <f>N46/$R$45</f>
        <v>0</v>
      </c>
      <c r="O43" s="490"/>
      <c r="P43" s="12"/>
      <c r="Q43" s="32"/>
      <c r="R43" s="132">
        <f>SUM(J43:O43)</f>
        <v>0.67225944315184105</v>
      </c>
    </row>
    <row r="44" spans="1:18" ht="12.75" hidden="1" customHeight="1" x14ac:dyDescent="0.2">
      <c r="A44" s="420"/>
      <c r="B44" s="320"/>
      <c r="C44" s="322"/>
      <c r="D44" s="420"/>
      <c r="E44" s="421" t="s">
        <v>194</v>
      </c>
      <c r="F44" s="510"/>
      <c r="G44" s="511"/>
      <c r="H44" s="363" t="s">
        <v>34</v>
      </c>
      <c r="I44" s="365"/>
      <c r="J44" s="505">
        <v>116006.55</v>
      </c>
      <c r="K44" s="365"/>
      <c r="L44" s="505">
        <v>53475</v>
      </c>
      <c r="M44" s="365"/>
      <c r="N44" s="505">
        <v>53475</v>
      </c>
      <c r="O44" s="365"/>
      <c r="P44" s="505">
        <v>53475</v>
      </c>
      <c r="Q44" s="365"/>
      <c r="R44" s="207">
        <v>276431.55</v>
      </c>
    </row>
    <row r="45" spans="1:18" ht="12.75" customHeight="1" x14ac:dyDescent="0.2">
      <c r="A45" s="420"/>
      <c r="B45" s="320"/>
      <c r="C45" s="322"/>
      <c r="D45" s="420"/>
      <c r="E45" s="514"/>
      <c r="F45" s="510"/>
      <c r="G45" s="511"/>
      <c r="H45" s="363" t="s">
        <v>34</v>
      </c>
      <c r="I45" s="365"/>
      <c r="J45" s="506">
        <f>J54</f>
        <v>1640226.15</v>
      </c>
      <c r="K45" s="507"/>
      <c r="L45" s="506">
        <v>1910202.97</v>
      </c>
      <c r="M45" s="507"/>
      <c r="N45" s="506">
        <f>N54</f>
        <v>1956773.57</v>
      </c>
      <c r="O45" s="507"/>
      <c r="P45" s="506">
        <f>P54</f>
        <v>1801575</v>
      </c>
      <c r="Q45" s="507"/>
      <c r="R45" s="119">
        <f>R54</f>
        <v>7308777.6900000004</v>
      </c>
    </row>
    <row r="46" spans="1:18" ht="25.5" customHeight="1" x14ac:dyDescent="0.2">
      <c r="A46" s="417"/>
      <c r="B46" s="323"/>
      <c r="C46" s="325"/>
      <c r="D46" s="417"/>
      <c r="E46" s="422"/>
      <c r="F46" s="512"/>
      <c r="G46" s="513"/>
      <c r="H46" s="363" t="s">
        <v>35</v>
      </c>
      <c r="I46" s="365"/>
      <c r="J46" s="494">
        <v>3301654.01</v>
      </c>
      <c r="K46" s="495"/>
      <c r="L46" s="496">
        <v>1611740.81</v>
      </c>
      <c r="M46" s="497"/>
      <c r="N46" s="494"/>
      <c r="O46" s="495"/>
      <c r="P46" s="12"/>
      <c r="Q46" s="32"/>
      <c r="R46" s="119">
        <f>SUM(J46:O46)</f>
        <v>4913394.82</v>
      </c>
    </row>
    <row r="47" spans="1:18" x14ac:dyDescent="0.2">
      <c r="A47" s="429"/>
      <c r="B47" s="430"/>
      <c r="C47" s="430"/>
      <c r="D47" s="430"/>
      <c r="E47" s="430"/>
      <c r="F47" s="430"/>
      <c r="G47" s="430"/>
      <c r="H47" s="430"/>
      <c r="I47" s="430"/>
      <c r="J47" s="430"/>
      <c r="K47" s="430"/>
      <c r="L47" s="430"/>
      <c r="M47" s="430"/>
      <c r="N47" s="430"/>
      <c r="O47" s="430"/>
      <c r="P47" s="430"/>
      <c r="Q47" s="430"/>
      <c r="R47" s="431"/>
    </row>
    <row r="48" spans="1:18" ht="30" customHeight="1" x14ac:dyDescent="0.2">
      <c r="A48" s="515" t="s">
        <v>149</v>
      </c>
      <c r="B48" s="433"/>
      <c r="C48" s="433"/>
      <c r="D48" s="433"/>
      <c r="E48" s="433"/>
      <c r="F48" s="434"/>
      <c r="G48" s="434"/>
      <c r="H48" s="434"/>
      <c r="I48" s="434"/>
      <c r="J48" s="434"/>
      <c r="K48" s="434"/>
      <c r="L48" s="434"/>
      <c r="M48" s="434"/>
      <c r="N48" s="434"/>
      <c r="O48" s="434"/>
      <c r="P48" s="434"/>
      <c r="Q48" s="434"/>
      <c r="R48" s="435"/>
    </row>
    <row r="49" spans="1:19" ht="17.25" customHeight="1" x14ac:dyDescent="0.2">
      <c r="A49" s="436" t="s">
        <v>371</v>
      </c>
      <c r="B49" s="437"/>
      <c r="C49" s="437"/>
      <c r="D49" s="437"/>
      <c r="E49" s="437"/>
      <c r="F49" s="437"/>
      <c r="G49" s="437"/>
      <c r="H49" s="437"/>
      <c r="I49" s="437"/>
      <c r="J49" s="437"/>
      <c r="K49" s="437"/>
      <c r="L49" s="437"/>
      <c r="M49" s="437"/>
      <c r="N49" s="437"/>
      <c r="O49" s="437"/>
      <c r="P49" s="437"/>
      <c r="Q49" s="437"/>
      <c r="R49" s="438"/>
    </row>
    <row r="50" spans="1:19" ht="38.25" customHeight="1" x14ac:dyDescent="0.2">
      <c r="A50" s="439"/>
      <c r="B50" s="440"/>
      <c r="C50" s="440"/>
      <c r="D50" s="440"/>
      <c r="E50" s="441"/>
      <c r="F50" s="363" t="s">
        <v>36</v>
      </c>
      <c r="G50" s="364"/>
      <c r="H50" s="364"/>
      <c r="I50" s="363" t="s">
        <v>189</v>
      </c>
      <c r="J50" s="364"/>
      <c r="K50" s="364"/>
      <c r="L50" s="365"/>
      <c r="M50" s="363" t="s">
        <v>37</v>
      </c>
      <c r="N50" s="364"/>
      <c r="O50" s="364"/>
      <c r="P50" s="363" t="s">
        <v>370</v>
      </c>
      <c r="Q50" s="364"/>
      <c r="R50" s="365"/>
    </row>
    <row r="51" spans="1:19" ht="33.75" customHeight="1" x14ac:dyDescent="0.2">
      <c r="A51" s="13" t="s">
        <v>24</v>
      </c>
      <c r="B51" s="360" t="s">
        <v>25</v>
      </c>
      <c r="C51" s="362"/>
      <c r="D51" s="12" t="s">
        <v>26</v>
      </c>
      <c r="E51" s="13" t="s">
        <v>27</v>
      </c>
      <c r="F51" s="363" t="s">
        <v>28</v>
      </c>
      <c r="G51" s="365"/>
      <c r="H51" s="344"/>
      <c r="I51" s="345"/>
      <c r="J51" s="363" t="s">
        <v>19</v>
      </c>
      <c r="K51" s="365"/>
      <c r="L51" s="363" t="s">
        <v>20</v>
      </c>
      <c r="M51" s="365"/>
      <c r="N51" s="363" t="s">
        <v>21</v>
      </c>
      <c r="O51" s="365"/>
      <c r="P51" s="363" t="s">
        <v>22</v>
      </c>
      <c r="Q51" s="365"/>
      <c r="R51" s="36" t="s">
        <v>38</v>
      </c>
    </row>
    <row r="52" spans="1:19" x14ac:dyDescent="0.2">
      <c r="A52" s="517" t="s">
        <v>369</v>
      </c>
      <c r="B52" s="317" t="s">
        <v>39</v>
      </c>
      <c r="C52" s="319"/>
      <c r="D52" s="520" t="s">
        <v>29</v>
      </c>
      <c r="E52" s="421" t="s">
        <v>40</v>
      </c>
      <c r="F52" s="523" t="s">
        <v>41</v>
      </c>
      <c r="G52" s="524"/>
      <c r="H52" s="363" t="s">
        <v>32</v>
      </c>
      <c r="I52" s="365"/>
      <c r="J52" s="489">
        <f>J54/$R$54</f>
        <v>0.22441866746668002</v>
      </c>
      <c r="K52" s="490"/>
      <c r="L52" s="489">
        <f>L54/$R$54</f>
        <v>0.261357377528882</v>
      </c>
      <c r="M52" s="490"/>
      <c r="N52" s="489">
        <f>N54/$R$54</f>
        <v>0.26772925008750675</v>
      </c>
      <c r="O52" s="490"/>
      <c r="P52" s="489">
        <f>P54/$R$54</f>
        <v>0.24649470491693118</v>
      </c>
      <c r="Q52" s="490"/>
      <c r="R52" s="206">
        <f>SUM(J52:Q52)</f>
        <v>0.99999999999999989</v>
      </c>
      <c r="S52" s="205"/>
    </row>
    <row r="53" spans="1:19" ht="25.5" customHeight="1" x14ac:dyDescent="0.2">
      <c r="A53" s="518"/>
      <c r="B53" s="320"/>
      <c r="C53" s="322"/>
      <c r="D53" s="521"/>
      <c r="E53" s="447"/>
      <c r="F53" s="525"/>
      <c r="G53" s="526"/>
      <c r="H53" s="363" t="s">
        <v>33</v>
      </c>
      <c r="I53" s="365"/>
      <c r="J53" s="489">
        <f>J55/$R$54</f>
        <v>0</v>
      </c>
      <c r="K53" s="490"/>
      <c r="L53" s="489">
        <f>L55/$R$54</f>
        <v>0</v>
      </c>
      <c r="M53" s="490"/>
      <c r="N53" s="489">
        <f>N55/$R$54</f>
        <v>0</v>
      </c>
      <c r="O53" s="490"/>
      <c r="P53" s="516"/>
      <c r="Q53" s="435"/>
      <c r="R53" s="204">
        <f>SUM(J53:O53)</f>
        <v>0</v>
      </c>
    </row>
    <row r="54" spans="1:19" x14ac:dyDescent="0.2">
      <c r="A54" s="518"/>
      <c r="B54" s="320"/>
      <c r="C54" s="322"/>
      <c r="D54" s="521"/>
      <c r="E54" s="421" t="s">
        <v>42</v>
      </c>
      <c r="F54" s="525"/>
      <c r="G54" s="526"/>
      <c r="H54" s="363" t="s">
        <v>34</v>
      </c>
      <c r="I54" s="365"/>
      <c r="J54" s="506">
        <v>1640226.15</v>
      </c>
      <c r="K54" s="507"/>
      <c r="L54" s="506">
        <v>1910202.97</v>
      </c>
      <c r="M54" s="507"/>
      <c r="N54" s="529">
        <v>1956773.57</v>
      </c>
      <c r="O54" s="530"/>
      <c r="P54" s="529">
        <v>1801575</v>
      </c>
      <c r="Q54" s="530"/>
      <c r="R54" s="119">
        <f>SUM(J54:Q54)</f>
        <v>7308777.6900000004</v>
      </c>
    </row>
    <row r="55" spans="1:19" ht="26.25" customHeight="1" x14ac:dyDescent="0.2">
      <c r="A55" s="519"/>
      <c r="B55" s="323"/>
      <c r="C55" s="325"/>
      <c r="D55" s="522"/>
      <c r="E55" s="422"/>
      <c r="F55" s="527"/>
      <c r="G55" s="528"/>
      <c r="H55" s="363" t="s">
        <v>35</v>
      </c>
      <c r="I55" s="365"/>
      <c r="J55" s="531">
        <v>0</v>
      </c>
      <c r="K55" s="495"/>
      <c r="L55" s="496"/>
      <c r="M55" s="497"/>
      <c r="N55" s="494"/>
      <c r="O55" s="495"/>
      <c r="P55" s="461"/>
      <c r="Q55" s="435"/>
      <c r="R55" s="203">
        <f>SUM(J55:O55)</f>
        <v>0</v>
      </c>
    </row>
    <row r="56" spans="1:19" x14ac:dyDescent="0.2">
      <c r="A56" s="532"/>
      <c r="B56" s="533"/>
      <c r="C56" s="533"/>
      <c r="D56" s="533"/>
      <c r="E56" s="533"/>
      <c r="F56" s="533"/>
      <c r="G56" s="533"/>
      <c r="H56" s="533"/>
      <c r="I56" s="533"/>
      <c r="J56" s="533"/>
      <c r="K56" s="533"/>
      <c r="L56" s="533"/>
      <c r="M56" s="533"/>
      <c r="N56" s="533"/>
      <c r="O56" s="533"/>
      <c r="P56" s="533"/>
      <c r="Q56" s="533"/>
      <c r="R56" s="534"/>
    </row>
    <row r="57" spans="1:19" ht="24" customHeight="1" x14ac:dyDescent="0.2">
      <c r="A57" s="469" t="s">
        <v>43</v>
      </c>
      <c r="B57" s="469"/>
      <c r="C57" s="469"/>
      <c r="D57" s="15"/>
      <c r="E57" s="469" t="s">
        <v>44</v>
      </c>
      <c r="F57" s="469"/>
      <c r="G57" s="469"/>
      <c r="H57" s="469"/>
      <c r="I57" s="469"/>
      <c r="J57" s="469"/>
      <c r="K57" s="469"/>
      <c r="L57" s="535" t="s">
        <v>45</v>
      </c>
      <c r="M57" s="535"/>
      <c r="N57" s="535"/>
      <c r="O57" s="535"/>
      <c r="P57" s="535" t="s">
        <v>46</v>
      </c>
      <c r="Q57" s="535"/>
      <c r="R57" s="535"/>
    </row>
    <row r="58" spans="1:19" ht="17.25" customHeight="1" x14ac:dyDescent="0.2">
      <c r="A58" s="536" t="s">
        <v>368</v>
      </c>
      <c r="B58" s="536"/>
      <c r="C58" s="537"/>
      <c r="D58" s="107"/>
      <c r="E58" s="542" t="s">
        <v>367</v>
      </c>
      <c r="F58" s="542"/>
      <c r="G58" s="542"/>
      <c r="H58" s="542"/>
      <c r="I58" s="542"/>
      <c r="J58" s="542"/>
      <c r="K58" s="542"/>
      <c r="L58" s="451">
        <v>44927</v>
      </c>
      <c r="M58" s="452"/>
      <c r="N58" s="452"/>
      <c r="O58" s="453"/>
      <c r="P58" s="451">
        <v>45291</v>
      </c>
      <c r="Q58" s="452"/>
      <c r="R58" s="453"/>
    </row>
    <row r="59" spans="1:19" ht="15.75" customHeight="1" x14ac:dyDescent="0.2">
      <c r="A59" s="538"/>
      <c r="B59" s="538"/>
      <c r="C59" s="539"/>
      <c r="D59" s="107"/>
      <c r="E59" s="543" t="s">
        <v>366</v>
      </c>
      <c r="F59" s="544"/>
      <c r="G59" s="544"/>
      <c r="H59" s="544"/>
      <c r="I59" s="544"/>
      <c r="J59" s="544"/>
      <c r="K59" s="545"/>
      <c r="L59" s="451">
        <v>44927</v>
      </c>
      <c r="M59" s="452"/>
      <c r="N59" s="452"/>
      <c r="O59" s="453"/>
      <c r="P59" s="451">
        <v>45291</v>
      </c>
      <c r="Q59" s="452"/>
      <c r="R59" s="453"/>
    </row>
    <row r="60" spans="1:19" ht="14.25" customHeight="1" x14ac:dyDescent="0.2">
      <c r="A60" s="540"/>
      <c r="B60" s="540"/>
      <c r="C60" s="541"/>
      <c r="D60" s="107"/>
      <c r="E60" s="542" t="s">
        <v>365</v>
      </c>
      <c r="F60" s="542"/>
      <c r="G60" s="542"/>
      <c r="H60" s="542"/>
      <c r="I60" s="542"/>
      <c r="J60" s="542"/>
      <c r="K60" s="542"/>
      <c r="L60" s="451">
        <v>44927</v>
      </c>
      <c r="M60" s="452"/>
      <c r="N60" s="452"/>
      <c r="O60" s="453"/>
      <c r="P60" s="451">
        <v>45291</v>
      </c>
      <c r="Q60" s="452"/>
      <c r="R60" s="453"/>
    </row>
    <row r="61" spans="1:19" ht="14.25" customHeight="1" x14ac:dyDescent="0.2">
      <c r="A61" s="536" t="s">
        <v>364</v>
      </c>
      <c r="B61" s="536"/>
      <c r="C61" s="537"/>
      <c r="D61" s="106"/>
      <c r="E61" s="543" t="s">
        <v>363</v>
      </c>
      <c r="F61" s="544"/>
      <c r="G61" s="544"/>
      <c r="H61" s="544"/>
      <c r="I61" s="544"/>
      <c r="J61" s="544"/>
      <c r="K61" s="545"/>
      <c r="L61" s="451">
        <v>44927</v>
      </c>
      <c r="M61" s="452"/>
      <c r="N61" s="452"/>
      <c r="O61" s="453"/>
      <c r="P61" s="451">
        <v>45291</v>
      </c>
      <c r="Q61" s="452"/>
      <c r="R61" s="453"/>
    </row>
    <row r="62" spans="1:19" ht="12.75" customHeight="1" x14ac:dyDescent="0.2">
      <c r="A62" s="538"/>
      <c r="B62" s="538"/>
      <c r="C62" s="539"/>
      <c r="D62" s="107"/>
      <c r="E62" s="543" t="s">
        <v>362</v>
      </c>
      <c r="F62" s="544"/>
      <c r="G62" s="544"/>
      <c r="H62" s="544"/>
      <c r="I62" s="544"/>
      <c r="J62" s="544"/>
      <c r="K62" s="545"/>
      <c r="L62" s="451">
        <v>44927</v>
      </c>
      <c r="M62" s="452"/>
      <c r="N62" s="452"/>
      <c r="O62" s="453"/>
      <c r="P62" s="451">
        <v>45291</v>
      </c>
      <c r="Q62" s="452"/>
      <c r="R62" s="453"/>
    </row>
    <row r="63" spans="1:19" ht="14.25" customHeight="1" x14ac:dyDescent="0.2">
      <c r="A63" s="538"/>
      <c r="B63" s="538"/>
      <c r="C63" s="539"/>
      <c r="D63" s="107"/>
      <c r="E63" s="543" t="s">
        <v>361</v>
      </c>
      <c r="F63" s="544"/>
      <c r="G63" s="544"/>
      <c r="H63" s="544"/>
      <c r="I63" s="544"/>
      <c r="J63" s="544"/>
      <c r="K63" s="545"/>
      <c r="L63" s="451">
        <v>44927</v>
      </c>
      <c r="M63" s="452"/>
      <c r="N63" s="452"/>
      <c r="O63" s="453"/>
      <c r="P63" s="451">
        <v>45291</v>
      </c>
      <c r="Q63" s="452"/>
      <c r="R63" s="453"/>
    </row>
    <row r="64" spans="1:19" ht="13.5" customHeight="1" x14ac:dyDescent="0.2">
      <c r="A64" s="538"/>
      <c r="B64" s="538"/>
      <c r="C64" s="539"/>
      <c r="D64" s="107"/>
      <c r="E64" s="543" t="s">
        <v>360</v>
      </c>
      <c r="F64" s="544"/>
      <c r="G64" s="544"/>
      <c r="H64" s="544"/>
      <c r="I64" s="544"/>
      <c r="J64" s="544"/>
      <c r="K64" s="545"/>
      <c r="L64" s="451">
        <v>44927</v>
      </c>
      <c r="M64" s="452"/>
      <c r="N64" s="452"/>
      <c r="O64" s="453"/>
      <c r="P64" s="451">
        <v>45291</v>
      </c>
      <c r="Q64" s="452"/>
      <c r="R64" s="453"/>
    </row>
    <row r="65" spans="1:18" ht="13.5" customHeight="1" x14ac:dyDescent="0.2">
      <c r="A65" s="202"/>
      <c r="B65" s="202"/>
      <c r="C65" s="201"/>
      <c r="D65" s="107"/>
      <c r="E65" s="200"/>
      <c r="F65" s="199"/>
      <c r="G65" s="199"/>
      <c r="H65" s="199"/>
      <c r="I65" s="199"/>
      <c r="J65" s="199"/>
      <c r="K65" s="198"/>
      <c r="L65" s="43"/>
      <c r="M65" s="44"/>
      <c r="N65" s="44"/>
      <c r="O65" s="44"/>
      <c r="P65" s="44"/>
      <c r="Q65" s="44"/>
      <c r="R65" s="45"/>
    </row>
    <row r="66" spans="1:18" ht="13.5" customHeight="1" x14ac:dyDescent="0.2">
      <c r="A66" s="202"/>
      <c r="B66" s="202"/>
      <c r="C66" s="201"/>
      <c r="D66" s="107"/>
      <c r="E66" s="200"/>
      <c r="F66" s="199"/>
      <c r="G66" s="199"/>
      <c r="H66" s="199"/>
      <c r="I66" s="199"/>
      <c r="J66" s="199"/>
      <c r="K66" s="198"/>
      <c r="L66" s="43"/>
      <c r="M66" s="44"/>
      <c r="N66" s="44"/>
      <c r="O66" s="44"/>
      <c r="P66" s="44"/>
      <c r="Q66" s="44"/>
      <c r="R66" s="45"/>
    </row>
    <row r="67" spans="1:18" x14ac:dyDescent="0.2">
      <c r="A67" s="469" t="s">
        <v>47</v>
      </c>
      <c r="B67" s="469"/>
      <c r="C67" s="469"/>
      <c r="D67" s="16" t="s">
        <v>48</v>
      </c>
      <c r="E67" s="469" t="s">
        <v>49</v>
      </c>
      <c r="F67" s="469"/>
      <c r="G67" s="469"/>
      <c r="H67" s="469"/>
      <c r="I67" s="469"/>
      <c r="J67" s="469"/>
      <c r="K67" s="469"/>
      <c r="L67" s="442" t="s">
        <v>48</v>
      </c>
      <c r="M67" s="457"/>
      <c r="N67" s="457"/>
      <c r="O67" s="457"/>
      <c r="P67" s="457"/>
      <c r="Q67" s="457"/>
      <c r="R67" s="443"/>
    </row>
    <row r="68" spans="1:18" x14ac:dyDescent="0.2">
      <c r="A68" s="454" t="s">
        <v>176</v>
      </c>
      <c r="B68" s="455"/>
      <c r="C68" s="456"/>
      <c r="D68" s="17"/>
      <c r="E68" s="454" t="s">
        <v>175</v>
      </c>
      <c r="F68" s="455"/>
      <c r="G68" s="455"/>
      <c r="H68" s="455"/>
      <c r="I68" s="455"/>
      <c r="J68" s="455"/>
      <c r="K68" s="456"/>
      <c r="L68" s="442"/>
      <c r="M68" s="457"/>
      <c r="N68" s="457"/>
      <c r="O68" s="457"/>
      <c r="P68" s="457"/>
      <c r="Q68" s="457"/>
      <c r="R68" s="443"/>
    </row>
    <row r="69" spans="1:18" x14ac:dyDescent="0.2">
      <c r="A69" s="454" t="s">
        <v>174</v>
      </c>
      <c r="B69" s="455"/>
      <c r="C69" s="456"/>
      <c r="D69" s="17"/>
      <c r="E69" s="454" t="s">
        <v>173</v>
      </c>
      <c r="F69" s="455"/>
      <c r="G69" s="455"/>
      <c r="H69" s="455"/>
      <c r="I69" s="455"/>
      <c r="J69" s="455"/>
      <c r="K69" s="456"/>
      <c r="L69" s="442"/>
      <c r="M69" s="457"/>
      <c r="N69" s="457"/>
      <c r="O69" s="457"/>
      <c r="P69" s="457"/>
      <c r="Q69" s="457"/>
      <c r="R69" s="443"/>
    </row>
    <row r="70" spans="1:18" x14ac:dyDescent="0.2">
      <c r="A70" s="454"/>
      <c r="B70" s="455"/>
      <c r="C70" s="456"/>
      <c r="D70" s="17"/>
      <c r="E70" s="454" t="s">
        <v>172</v>
      </c>
      <c r="F70" s="455"/>
      <c r="G70" s="455"/>
      <c r="H70" s="455"/>
      <c r="I70" s="455"/>
      <c r="J70" s="455"/>
      <c r="K70" s="456"/>
      <c r="L70" s="442"/>
      <c r="M70" s="457"/>
      <c r="N70" s="457"/>
      <c r="O70" s="457"/>
      <c r="P70" s="457"/>
      <c r="Q70" s="457"/>
      <c r="R70" s="443"/>
    </row>
    <row r="71" spans="1:18" x14ac:dyDescent="0.2">
      <c r="A71" s="454"/>
      <c r="B71" s="455"/>
      <c r="C71" s="456"/>
      <c r="D71" s="17"/>
      <c r="E71" s="454"/>
      <c r="F71" s="455"/>
      <c r="G71" s="455"/>
      <c r="H71" s="455"/>
      <c r="I71" s="455"/>
      <c r="J71" s="455"/>
      <c r="K71" s="456"/>
      <c r="L71" s="442"/>
      <c r="M71" s="457"/>
      <c r="N71" s="457"/>
      <c r="O71" s="457"/>
      <c r="P71" s="457"/>
      <c r="Q71" s="457"/>
      <c r="R71" s="443"/>
    </row>
    <row r="72" spans="1:18" ht="16.5" customHeight="1" x14ac:dyDescent="0.2">
      <c r="A72" s="454"/>
      <c r="B72" s="455"/>
      <c r="C72" s="456"/>
      <c r="D72" s="17"/>
      <c r="E72" s="454"/>
      <c r="F72" s="455"/>
      <c r="G72" s="455"/>
      <c r="H72" s="455"/>
      <c r="I72" s="455"/>
      <c r="J72" s="455"/>
      <c r="K72" s="456"/>
      <c r="L72" s="442"/>
      <c r="M72" s="457"/>
      <c r="N72" s="457"/>
      <c r="O72" s="457"/>
      <c r="P72" s="457"/>
      <c r="Q72" s="457"/>
      <c r="R72" s="443"/>
    </row>
    <row r="73" spans="1:18" ht="16.5" customHeight="1" x14ac:dyDescent="0.2">
      <c r="A73" s="413"/>
      <c r="B73" s="414"/>
      <c r="C73" s="414"/>
      <c r="D73" s="414"/>
      <c r="E73" s="414"/>
      <c r="F73" s="414"/>
      <c r="G73" s="414"/>
      <c r="H73" s="414"/>
      <c r="I73" s="414"/>
      <c r="J73" s="414"/>
      <c r="K73" s="414"/>
      <c r="L73" s="414"/>
      <c r="M73" s="414"/>
      <c r="N73" s="414"/>
      <c r="O73" s="414"/>
      <c r="P73" s="414"/>
      <c r="Q73" s="414"/>
      <c r="R73" s="415"/>
    </row>
    <row r="74" spans="1:18" x14ac:dyDescent="0.2">
      <c r="A74" s="466" t="s">
        <v>50</v>
      </c>
      <c r="B74" s="18" t="s">
        <v>51</v>
      </c>
      <c r="C74" s="469" t="s">
        <v>171</v>
      </c>
      <c r="D74" s="469"/>
      <c r="E74" s="469"/>
      <c r="F74" s="469"/>
      <c r="G74" s="469"/>
      <c r="H74" s="469"/>
      <c r="I74" s="469"/>
      <c r="J74" s="469"/>
      <c r="K74" s="469"/>
      <c r="L74" s="469"/>
      <c r="M74" s="469"/>
      <c r="N74" s="469"/>
      <c r="O74" s="469"/>
      <c r="P74" s="469"/>
      <c r="Q74" s="469"/>
      <c r="R74" s="469"/>
    </row>
    <row r="75" spans="1:18" x14ac:dyDescent="0.2">
      <c r="A75" s="467"/>
      <c r="B75" s="18" t="s">
        <v>52</v>
      </c>
      <c r="C75" s="469" t="s">
        <v>170</v>
      </c>
      <c r="D75" s="469"/>
      <c r="E75" s="469"/>
      <c r="F75" s="469"/>
      <c r="G75" s="469"/>
      <c r="H75" s="469"/>
      <c r="I75" s="469"/>
      <c r="J75" s="469"/>
      <c r="K75" s="469"/>
      <c r="L75" s="469"/>
      <c r="M75" s="469"/>
      <c r="N75" s="469"/>
      <c r="O75" s="469"/>
      <c r="P75" s="469"/>
      <c r="Q75" s="469"/>
      <c r="R75" s="469"/>
    </row>
    <row r="76" spans="1:18" x14ac:dyDescent="0.2">
      <c r="A76" s="467"/>
      <c r="B76" s="470" t="s">
        <v>53</v>
      </c>
      <c r="C76" s="469" t="s">
        <v>359</v>
      </c>
      <c r="D76" s="469"/>
      <c r="E76" s="469"/>
      <c r="F76" s="469"/>
      <c r="G76" s="469"/>
      <c r="H76" s="469"/>
      <c r="I76" s="469"/>
      <c r="J76" s="469"/>
      <c r="K76" s="469"/>
      <c r="L76" s="469"/>
      <c r="M76" s="469"/>
      <c r="N76" s="469"/>
      <c r="O76" s="469"/>
      <c r="P76" s="469"/>
      <c r="Q76" s="469"/>
      <c r="R76" s="469"/>
    </row>
    <row r="77" spans="1:18" x14ac:dyDescent="0.2">
      <c r="A77" s="468"/>
      <c r="B77" s="471"/>
      <c r="C77" s="469"/>
      <c r="D77" s="469"/>
      <c r="E77" s="469"/>
      <c r="F77" s="469"/>
      <c r="G77" s="469"/>
      <c r="H77" s="469"/>
      <c r="I77" s="469"/>
      <c r="J77" s="469"/>
      <c r="K77" s="469"/>
      <c r="L77" s="469"/>
      <c r="M77" s="469"/>
      <c r="N77" s="469"/>
      <c r="O77" s="469"/>
      <c r="P77" s="469"/>
      <c r="Q77" s="469"/>
      <c r="R77" s="469"/>
    </row>
    <row r="80" spans="1:18" x14ac:dyDescent="0.2">
      <c r="A80" s="19" t="s">
        <v>54</v>
      </c>
    </row>
    <row r="82" spans="1:17" x14ac:dyDescent="0.2">
      <c r="A82" s="48" t="s">
        <v>55</v>
      </c>
      <c r="B82" s="48">
        <v>1000</v>
      </c>
      <c r="C82" s="48">
        <v>2000</v>
      </c>
      <c r="D82" s="48">
        <v>3000</v>
      </c>
      <c r="E82" s="48">
        <v>4000</v>
      </c>
      <c r="F82" s="478">
        <v>5000</v>
      </c>
      <c r="G82" s="478"/>
      <c r="H82" s="478"/>
      <c r="I82" s="478">
        <v>6000</v>
      </c>
      <c r="J82" s="478"/>
      <c r="K82" s="477"/>
      <c r="L82" s="477">
        <v>7000</v>
      </c>
      <c r="M82" s="434"/>
      <c r="N82" s="435"/>
      <c r="O82" s="478" t="s">
        <v>56</v>
      </c>
      <c r="P82" s="465"/>
      <c r="Q82" s="465"/>
    </row>
    <row r="83" spans="1:17" x14ac:dyDescent="0.2">
      <c r="A83" s="20" t="s">
        <v>358</v>
      </c>
      <c r="B83" s="128">
        <v>6534750.8499999996</v>
      </c>
      <c r="C83" s="128">
        <v>715383.85</v>
      </c>
      <c r="D83" s="128">
        <v>58642.99</v>
      </c>
      <c r="E83" s="128">
        <v>0</v>
      </c>
      <c r="F83" s="546">
        <v>0</v>
      </c>
      <c r="G83" s="547"/>
      <c r="H83" s="548"/>
      <c r="I83" s="546">
        <v>0</v>
      </c>
      <c r="J83" s="547"/>
      <c r="K83" s="548"/>
      <c r="L83" s="546">
        <v>0</v>
      </c>
      <c r="M83" s="547"/>
      <c r="N83" s="548"/>
      <c r="O83" s="546">
        <f>SUM(B83:N83)</f>
        <v>7308777.6899999995</v>
      </c>
      <c r="P83" s="547"/>
      <c r="Q83" s="548"/>
    </row>
    <row r="84" spans="1:17" x14ac:dyDescent="0.2">
      <c r="A84" s="20">
        <v>101</v>
      </c>
      <c r="B84" s="128"/>
      <c r="C84" s="128"/>
      <c r="D84" s="128"/>
      <c r="E84" s="128"/>
      <c r="F84" s="546"/>
      <c r="G84" s="547"/>
      <c r="H84" s="548"/>
      <c r="I84" s="546"/>
      <c r="J84" s="547"/>
      <c r="K84" s="548"/>
      <c r="L84" s="546"/>
      <c r="M84" s="547"/>
      <c r="N84" s="548"/>
      <c r="O84" s="546"/>
      <c r="P84" s="547"/>
      <c r="Q84" s="548"/>
    </row>
    <row r="85" spans="1:17" x14ac:dyDescent="0.2">
      <c r="A85" s="20">
        <v>502</v>
      </c>
      <c r="B85" s="17"/>
      <c r="C85" s="17"/>
      <c r="D85" s="17"/>
      <c r="E85" s="17"/>
      <c r="F85" s="477"/>
      <c r="G85" s="434"/>
      <c r="H85" s="435"/>
      <c r="I85" s="477"/>
      <c r="J85" s="434"/>
      <c r="K85" s="434"/>
      <c r="L85" s="477"/>
      <c r="M85" s="434"/>
      <c r="N85" s="435"/>
      <c r="O85" s="478"/>
      <c r="P85" s="465"/>
      <c r="Q85" s="465"/>
    </row>
    <row r="86" spans="1:17" x14ac:dyDescent="0.2">
      <c r="A86" s="20">
        <v>519</v>
      </c>
      <c r="B86" s="17"/>
      <c r="C86" s="17"/>
      <c r="D86" s="17"/>
      <c r="E86" s="17"/>
      <c r="F86" s="477"/>
      <c r="G86" s="434"/>
      <c r="H86" s="435"/>
      <c r="I86" s="477"/>
      <c r="J86" s="434"/>
      <c r="K86" s="434"/>
      <c r="L86" s="477"/>
      <c r="M86" s="434"/>
      <c r="N86" s="435"/>
      <c r="O86" s="478"/>
      <c r="P86" s="465"/>
      <c r="Q86" s="465"/>
    </row>
    <row r="87" spans="1:17" x14ac:dyDescent="0.2">
      <c r="A87" s="20"/>
      <c r="B87" s="17"/>
      <c r="C87" s="17"/>
      <c r="D87" s="17"/>
      <c r="E87" s="17"/>
      <c r="F87" s="477"/>
      <c r="G87" s="434"/>
      <c r="H87" s="435"/>
      <c r="I87" s="477"/>
      <c r="J87" s="434"/>
      <c r="K87" s="434"/>
      <c r="L87" s="477"/>
      <c r="M87" s="434"/>
      <c r="N87" s="435"/>
      <c r="O87" s="478"/>
      <c r="P87" s="465"/>
      <c r="Q87" s="465"/>
    </row>
    <row r="88" spans="1:17" x14ac:dyDescent="0.2">
      <c r="A88" s="20"/>
      <c r="B88" s="17"/>
      <c r="C88" s="17"/>
      <c r="D88" s="17"/>
      <c r="E88" s="17"/>
      <c r="F88" s="478"/>
      <c r="G88" s="478"/>
      <c r="H88" s="478"/>
      <c r="I88" s="478"/>
      <c r="J88" s="478"/>
      <c r="K88" s="478"/>
      <c r="L88" s="478"/>
      <c r="M88" s="478"/>
      <c r="N88" s="478"/>
      <c r="O88" s="464"/>
      <c r="P88" s="465"/>
      <c r="Q88" s="465"/>
    </row>
    <row r="89" spans="1:17" x14ac:dyDescent="0.2">
      <c r="A89" s="27" t="s">
        <v>38</v>
      </c>
      <c r="B89" s="28">
        <f>SUM(B83:B88)</f>
        <v>6534750.8499999996</v>
      </c>
      <c r="C89" s="28">
        <f>SUM(C83:C88)</f>
        <v>715383.85</v>
      </c>
      <c r="D89" s="28">
        <f>SUM(D83:D88)</f>
        <v>58642.99</v>
      </c>
      <c r="E89" s="28">
        <f>SUM(E83:E88)</f>
        <v>0</v>
      </c>
      <c r="F89" s="472">
        <f>SUM(F83:F88)</f>
        <v>0</v>
      </c>
      <c r="G89" s="473"/>
      <c r="H89" s="474"/>
      <c r="I89" s="549">
        <v>0</v>
      </c>
      <c r="J89" s="550"/>
      <c r="K89" s="551"/>
      <c r="L89" s="549">
        <v>0</v>
      </c>
      <c r="M89" s="550"/>
      <c r="N89" s="551"/>
      <c r="O89" s="475">
        <f>SUM(B89:N89)</f>
        <v>7308777.6899999995</v>
      </c>
      <c r="P89" s="482"/>
      <c r="Q89" s="482"/>
    </row>
  </sheetData>
  <mergeCells count="209">
    <mergeCell ref="F85:H85"/>
    <mergeCell ref="I85:K85"/>
    <mergeCell ref="L85:N85"/>
    <mergeCell ref="O85:Q85"/>
    <mergeCell ref="F89:H89"/>
    <mergeCell ref="I89:K89"/>
    <mergeCell ref="L89:N89"/>
    <mergeCell ref="O89:Q89"/>
    <mergeCell ref="F86:H86"/>
    <mergeCell ref="I86:K86"/>
    <mergeCell ref="L86:N86"/>
    <mergeCell ref="O86:Q86"/>
    <mergeCell ref="F87:H87"/>
    <mergeCell ref="I87:K87"/>
    <mergeCell ref="F88:H88"/>
    <mergeCell ref="I88:K88"/>
    <mergeCell ref="L88:N88"/>
    <mergeCell ref="O88:Q88"/>
    <mergeCell ref="L87:N87"/>
    <mergeCell ref="O87:Q87"/>
    <mergeCell ref="F82:H82"/>
    <mergeCell ref="I82:K82"/>
    <mergeCell ref="L82:N82"/>
    <mergeCell ref="O82:Q82"/>
    <mergeCell ref="F83:H83"/>
    <mergeCell ref="I83:K83"/>
    <mergeCell ref="L83:N83"/>
    <mergeCell ref="O83:Q83"/>
    <mergeCell ref="L84:N84"/>
    <mergeCell ref="O84:Q84"/>
    <mergeCell ref="F84:H84"/>
    <mergeCell ref="I84:K84"/>
    <mergeCell ref="A72:C72"/>
    <mergeCell ref="E72:K72"/>
    <mergeCell ref="L72:R72"/>
    <mergeCell ref="A73:R73"/>
    <mergeCell ref="A74:A77"/>
    <mergeCell ref="C74:R74"/>
    <mergeCell ref="C75:R75"/>
    <mergeCell ref="B76:B77"/>
    <mergeCell ref="C76:R77"/>
    <mergeCell ref="A69:C69"/>
    <mergeCell ref="E69:K69"/>
    <mergeCell ref="L69:R69"/>
    <mergeCell ref="A70:C70"/>
    <mergeCell ref="E70:K70"/>
    <mergeCell ref="L70:R70"/>
    <mergeCell ref="A71:C71"/>
    <mergeCell ref="E71:K71"/>
    <mergeCell ref="L71:R71"/>
    <mergeCell ref="A67:C67"/>
    <mergeCell ref="E67:K67"/>
    <mergeCell ref="L67:R67"/>
    <mergeCell ref="A61:C64"/>
    <mergeCell ref="E61:K61"/>
    <mergeCell ref="L61:O61"/>
    <mergeCell ref="P61:R61"/>
    <mergeCell ref="A68:C68"/>
    <mergeCell ref="E68:K68"/>
    <mergeCell ref="L68:R68"/>
    <mergeCell ref="E62:K62"/>
    <mergeCell ref="L62:O62"/>
    <mergeCell ref="P62:R62"/>
    <mergeCell ref="E63:K63"/>
    <mergeCell ref="L63:O63"/>
    <mergeCell ref="P63:R63"/>
    <mergeCell ref="E64:K64"/>
    <mergeCell ref="L64:O64"/>
    <mergeCell ref="P64:R64"/>
    <mergeCell ref="A58:C60"/>
    <mergeCell ref="E58:K58"/>
    <mergeCell ref="L58:O58"/>
    <mergeCell ref="P58:R58"/>
    <mergeCell ref="E59:K59"/>
    <mergeCell ref="L59:O59"/>
    <mergeCell ref="P59:R59"/>
    <mergeCell ref="E60:K60"/>
    <mergeCell ref="L60:O60"/>
    <mergeCell ref="P60:R60"/>
    <mergeCell ref="A56:R56"/>
    <mergeCell ref="A57:C57"/>
    <mergeCell ref="E57:K57"/>
    <mergeCell ref="L57:O57"/>
    <mergeCell ref="P57:R57"/>
    <mergeCell ref="P55:Q55"/>
    <mergeCell ref="E54:E55"/>
    <mergeCell ref="H54:I54"/>
    <mergeCell ref="J54:K54"/>
    <mergeCell ref="L54:M54"/>
    <mergeCell ref="H53:I53"/>
    <mergeCell ref="J53:K53"/>
    <mergeCell ref="L53:M53"/>
    <mergeCell ref="N53:O53"/>
    <mergeCell ref="P53:Q53"/>
    <mergeCell ref="A52:A55"/>
    <mergeCell ref="B52:C55"/>
    <mergeCell ref="D52:D55"/>
    <mergeCell ref="E52:E53"/>
    <mergeCell ref="F52:G55"/>
    <mergeCell ref="N52:O52"/>
    <mergeCell ref="N54:O54"/>
    <mergeCell ref="P54:Q54"/>
    <mergeCell ref="H55:I55"/>
    <mergeCell ref="J55:K55"/>
    <mergeCell ref="L55:M55"/>
    <mergeCell ref="N55:O55"/>
    <mergeCell ref="H52:I52"/>
    <mergeCell ref="J52:K52"/>
    <mergeCell ref="L52:M52"/>
    <mergeCell ref="A50:E50"/>
    <mergeCell ref="F50:H50"/>
    <mergeCell ref="I50:L50"/>
    <mergeCell ref="M50:O50"/>
    <mergeCell ref="P50:R50"/>
    <mergeCell ref="P52:Q52"/>
    <mergeCell ref="E44:E46"/>
    <mergeCell ref="H44:I44"/>
    <mergeCell ref="J44:K44"/>
    <mergeCell ref="L44:M44"/>
    <mergeCell ref="N44:O44"/>
    <mergeCell ref="B51:C51"/>
    <mergeCell ref="F51:G51"/>
    <mergeCell ref="H51:I51"/>
    <mergeCell ref="J51:K51"/>
    <mergeCell ref="L51:M51"/>
    <mergeCell ref="A47:R47"/>
    <mergeCell ref="A48:R48"/>
    <mergeCell ref="A49:R49"/>
    <mergeCell ref="N51:O51"/>
    <mergeCell ref="P51:Q51"/>
    <mergeCell ref="N45:O45"/>
    <mergeCell ref="P45:Q45"/>
    <mergeCell ref="A1:R1"/>
    <mergeCell ref="A2:R2"/>
    <mergeCell ref="A3:R3"/>
    <mergeCell ref="A4:R4"/>
    <mergeCell ref="A5:R5"/>
    <mergeCell ref="A6:R6"/>
    <mergeCell ref="A20:A21"/>
    <mergeCell ref="B20:E21"/>
    <mergeCell ref="B36:R37"/>
    <mergeCell ref="A27:R27"/>
    <mergeCell ref="A28:B28"/>
    <mergeCell ref="C28:R28"/>
    <mergeCell ref="A35:R35"/>
    <mergeCell ref="A36:A38"/>
    <mergeCell ref="A7:R7"/>
    <mergeCell ref="A8:R8"/>
    <mergeCell ref="A9:R9"/>
    <mergeCell ref="A10:A12"/>
    <mergeCell ref="B10:R12"/>
    <mergeCell ref="A13:A16"/>
    <mergeCell ref="B13:R16"/>
    <mergeCell ref="A17:A18"/>
    <mergeCell ref="B41:C41"/>
    <mergeCell ref="F41:G41"/>
    <mergeCell ref="B38:R38"/>
    <mergeCell ref="A39:R39"/>
    <mergeCell ref="A40:G40"/>
    <mergeCell ref="H40:I41"/>
    <mergeCell ref="J40:K41"/>
    <mergeCell ref="L40:M41"/>
    <mergeCell ref="N40:O41"/>
    <mergeCell ref="P40:Q41"/>
    <mergeCell ref="R40:R41"/>
    <mergeCell ref="B17:R18"/>
    <mergeCell ref="B19:R19"/>
    <mergeCell ref="A22:R22"/>
    <mergeCell ref="A23:B23"/>
    <mergeCell ref="C23:R23"/>
    <mergeCell ref="N46:O46"/>
    <mergeCell ref="N43:O43"/>
    <mergeCell ref="L46:M46"/>
    <mergeCell ref="L43:M43"/>
    <mergeCell ref="J46:K46"/>
    <mergeCell ref="F20:K21"/>
    <mergeCell ref="L20:R21"/>
    <mergeCell ref="P44:Q44"/>
    <mergeCell ref="H45:I45"/>
    <mergeCell ref="H46:I46"/>
    <mergeCell ref="J45:K45"/>
    <mergeCell ref="L45:M45"/>
    <mergeCell ref="A42:A46"/>
    <mergeCell ref="B42:C46"/>
    <mergeCell ref="D42:D46"/>
    <mergeCell ref="E42:E43"/>
    <mergeCell ref="F42:G46"/>
    <mergeCell ref="H42:I42"/>
    <mergeCell ref="J42:K42"/>
    <mergeCell ref="B32:R33"/>
    <mergeCell ref="B34:R34"/>
    <mergeCell ref="A26:B26"/>
    <mergeCell ref="F26:G26"/>
    <mergeCell ref="H26:J26"/>
    <mergeCell ref="K26:M26"/>
    <mergeCell ref="J43:K43"/>
    <mergeCell ref="C25:R25"/>
    <mergeCell ref="A24:B24"/>
    <mergeCell ref="C24:R24"/>
    <mergeCell ref="A25:B25"/>
    <mergeCell ref="A30:B30"/>
    <mergeCell ref="E30:G30"/>
    <mergeCell ref="H30:R30"/>
    <mergeCell ref="A31:R31"/>
    <mergeCell ref="A32:A34"/>
    <mergeCell ref="L42:M42"/>
    <mergeCell ref="N42:O42"/>
    <mergeCell ref="P42:Q42"/>
    <mergeCell ref="H43:I43"/>
  </mergeCells>
  <pageMargins left="0.70866141732283472" right="0.70866141732283472" top="0.55118110236220474" bottom="0.55118110236220474" header="0.31496062992125984" footer="0.31496062992125984"/>
  <pageSetup scale="58" fitToHeight="4" orientation="landscape" r:id="rId1"/>
  <headerFooter>
    <oddFooter>&amp;C&amp;P de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93"/>
  <sheetViews>
    <sheetView showGridLines="0" zoomScaleNormal="100" workbookViewId="0">
      <selection activeCell="L62" sqref="L62:O62"/>
    </sheetView>
  </sheetViews>
  <sheetFormatPr baseColWidth="10" defaultColWidth="9.140625" defaultRowHeight="12.75" x14ac:dyDescent="0.2"/>
  <cols>
    <col min="1" max="1" width="25.7109375" style="1" customWidth="1"/>
    <col min="2" max="2" width="15" style="1" bestFit="1" customWidth="1"/>
    <col min="3" max="3" width="14.5703125" style="1" customWidth="1"/>
    <col min="4" max="4" width="16.42578125" style="1" customWidth="1"/>
    <col min="5" max="5" width="20.28515625" style="1" customWidth="1"/>
    <col min="6" max="6" width="7.28515625" style="1" customWidth="1"/>
    <col min="7" max="7" width="7.5703125" style="1" customWidth="1"/>
    <col min="8" max="8" width="7.42578125" style="1" customWidth="1"/>
    <col min="9" max="9" width="7.85546875" style="1" customWidth="1"/>
    <col min="10" max="10" width="7.28515625" style="1" customWidth="1"/>
    <col min="11" max="11" width="7.5703125" style="1" customWidth="1"/>
    <col min="12" max="12" width="7.7109375" style="1" customWidth="1"/>
    <col min="13" max="13" width="6.5703125" style="1" customWidth="1"/>
    <col min="14" max="14" width="7.42578125" style="1" customWidth="1"/>
    <col min="15" max="15" width="6.5703125" style="1" customWidth="1"/>
    <col min="16" max="16" width="7.42578125" style="1" customWidth="1"/>
    <col min="17" max="17" width="6.5703125" style="1" customWidth="1"/>
    <col min="18" max="18" width="16.7109375" style="1" customWidth="1"/>
    <col min="19" max="16384" width="9.140625" style="1"/>
  </cols>
  <sheetData>
    <row r="1" spans="1:18" ht="23.25" customHeight="1" x14ac:dyDescent="0.2">
      <c r="A1" s="326"/>
      <c r="B1" s="327"/>
      <c r="C1" s="327"/>
      <c r="D1" s="327"/>
      <c r="E1" s="327"/>
      <c r="F1" s="327"/>
      <c r="G1" s="327"/>
      <c r="H1" s="327"/>
      <c r="I1" s="327"/>
      <c r="J1" s="327"/>
      <c r="K1" s="327"/>
      <c r="L1" s="327"/>
      <c r="M1" s="327"/>
      <c r="N1" s="327"/>
      <c r="O1" s="327"/>
      <c r="P1" s="327"/>
      <c r="Q1" s="327"/>
      <c r="R1" s="328"/>
    </row>
    <row r="2" spans="1:18" ht="24" customHeight="1"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212</v>
      </c>
      <c r="B3" s="333"/>
      <c r="C3" s="333"/>
      <c r="D3" s="333"/>
      <c r="E3" s="333"/>
      <c r="F3" s="333"/>
      <c r="G3" s="333"/>
      <c r="H3" s="333"/>
      <c r="I3" s="333"/>
      <c r="J3" s="333"/>
      <c r="K3" s="333"/>
      <c r="L3" s="333"/>
      <c r="M3" s="333"/>
      <c r="N3" s="333"/>
      <c r="O3" s="333"/>
      <c r="P3" s="333"/>
      <c r="Q3" s="333"/>
      <c r="R3" s="334"/>
    </row>
    <row r="4" spans="1:18" ht="18" x14ac:dyDescent="0.25">
      <c r="A4" s="335" t="s">
        <v>211</v>
      </c>
      <c r="B4" s="336"/>
      <c r="C4" s="336"/>
      <c r="D4" s="336"/>
      <c r="E4" s="336"/>
      <c r="F4" s="336"/>
      <c r="G4" s="336"/>
      <c r="H4" s="336"/>
      <c r="I4" s="336"/>
      <c r="J4" s="336"/>
      <c r="K4" s="336"/>
      <c r="L4" s="336"/>
      <c r="M4" s="336"/>
      <c r="N4" s="336"/>
      <c r="O4" s="336"/>
      <c r="P4" s="336"/>
      <c r="Q4" s="336"/>
      <c r="R4" s="337"/>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126"/>
      <c r="B6" s="125"/>
      <c r="C6" s="125"/>
      <c r="D6" s="125"/>
      <c r="E6" s="125"/>
      <c r="F6" s="125"/>
      <c r="G6" s="125"/>
      <c r="H6" s="125"/>
      <c r="I6" s="125"/>
      <c r="J6" s="125"/>
      <c r="K6" s="125"/>
      <c r="L6" s="125"/>
      <c r="M6" s="125"/>
      <c r="N6" s="125"/>
      <c r="O6" s="125"/>
      <c r="P6" s="125"/>
      <c r="Q6" s="125"/>
      <c r="R6" s="124"/>
    </row>
    <row r="7" spans="1:18" x14ac:dyDescent="0.2">
      <c r="A7" s="429"/>
      <c r="B7" s="430"/>
      <c r="C7" s="430"/>
      <c r="D7" s="430"/>
      <c r="E7" s="430"/>
      <c r="F7" s="430"/>
      <c r="G7" s="430"/>
      <c r="H7" s="430"/>
      <c r="I7" s="430"/>
      <c r="J7" s="430"/>
      <c r="K7" s="430"/>
      <c r="L7" s="430"/>
      <c r="M7" s="430"/>
      <c r="N7" s="430"/>
      <c r="O7" s="430"/>
      <c r="P7" s="430"/>
      <c r="Q7" s="430"/>
      <c r="R7" s="431"/>
    </row>
    <row r="8" spans="1:18" x14ac:dyDescent="0.2">
      <c r="A8" s="304" t="s">
        <v>1</v>
      </c>
      <c r="B8" s="305" t="s">
        <v>210</v>
      </c>
      <c r="C8" s="306"/>
      <c r="D8" s="306"/>
      <c r="E8" s="306"/>
      <c r="F8" s="306"/>
      <c r="G8" s="306"/>
      <c r="H8" s="306"/>
      <c r="I8" s="306"/>
      <c r="J8" s="306"/>
      <c r="K8" s="306"/>
      <c r="L8" s="306"/>
      <c r="M8" s="306"/>
      <c r="N8" s="306"/>
      <c r="O8" s="306"/>
      <c r="P8" s="306"/>
      <c r="Q8" s="306"/>
      <c r="R8" s="307"/>
    </row>
    <row r="9" spans="1:18" x14ac:dyDescent="0.2">
      <c r="A9" s="304"/>
      <c r="B9" s="308"/>
      <c r="C9" s="309"/>
      <c r="D9" s="309"/>
      <c r="E9" s="309"/>
      <c r="F9" s="309"/>
      <c r="G9" s="309"/>
      <c r="H9" s="309"/>
      <c r="I9" s="309"/>
      <c r="J9" s="309"/>
      <c r="K9" s="309"/>
      <c r="L9" s="309"/>
      <c r="M9" s="309"/>
      <c r="N9" s="309"/>
      <c r="O9" s="309"/>
      <c r="P9" s="309"/>
      <c r="Q9" s="309"/>
      <c r="R9" s="310"/>
    </row>
    <row r="10" spans="1:18" x14ac:dyDescent="0.2">
      <c r="A10" s="304"/>
      <c r="B10" s="311"/>
      <c r="C10" s="312"/>
      <c r="D10" s="312"/>
      <c r="E10" s="312"/>
      <c r="F10" s="312"/>
      <c r="G10" s="312"/>
      <c r="H10" s="312"/>
      <c r="I10" s="312"/>
      <c r="J10" s="312"/>
      <c r="K10" s="312"/>
      <c r="L10" s="312"/>
      <c r="M10" s="312"/>
      <c r="N10" s="312"/>
      <c r="O10" s="312"/>
      <c r="P10" s="312"/>
      <c r="Q10" s="312"/>
      <c r="R10" s="313"/>
    </row>
    <row r="11" spans="1:18" x14ac:dyDescent="0.2">
      <c r="A11" s="314" t="s">
        <v>2</v>
      </c>
      <c r="B11" s="391" t="s">
        <v>209</v>
      </c>
      <c r="C11" s="391"/>
      <c r="D11" s="391"/>
      <c r="E11" s="391"/>
      <c r="F11" s="391"/>
      <c r="G11" s="391"/>
      <c r="H11" s="391"/>
      <c r="I11" s="391"/>
      <c r="J11" s="391"/>
      <c r="K11" s="391"/>
      <c r="L11" s="391"/>
      <c r="M11" s="391"/>
      <c r="N11" s="391"/>
      <c r="O11" s="391"/>
      <c r="P11" s="391"/>
      <c r="Q11" s="391"/>
      <c r="R11" s="391"/>
    </row>
    <row r="12" spans="1:18" x14ac:dyDescent="0.2">
      <c r="A12" s="315"/>
      <c r="B12" s="391"/>
      <c r="C12" s="391"/>
      <c r="D12" s="391"/>
      <c r="E12" s="391"/>
      <c r="F12" s="391"/>
      <c r="G12" s="391"/>
      <c r="H12" s="391"/>
      <c r="I12" s="391"/>
      <c r="J12" s="391"/>
      <c r="K12" s="391"/>
      <c r="L12" s="391"/>
      <c r="M12" s="391"/>
      <c r="N12" s="391"/>
      <c r="O12" s="391"/>
      <c r="P12" s="391"/>
      <c r="Q12" s="391"/>
      <c r="R12" s="391"/>
    </row>
    <row r="13" spans="1:18" x14ac:dyDescent="0.2">
      <c r="A13" s="315"/>
      <c r="B13" s="391"/>
      <c r="C13" s="391"/>
      <c r="D13" s="391"/>
      <c r="E13" s="391"/>
      <c r="F13" s="391"/>
      <c r="G13" s="391"/>
      <c r="H13" s="391"/>
      <c r="I13" s="391"/>
      <c r="J13" s="391"/>
      <c r="K13" s="391"/>
      <c r="L13" s="391"/>
      <c r="M13" s="391"/>
      <c r="N13" s="391"/>
      <c r="O13" s="391"/>
      <c r="P13" s="391"/>
      <c r="Q13" s="391"/>
      <c r="R13" s="391"/>
    </row>
    <row r="14" spans="1:18" x14ac:dyDescent="0.2">
      <c r="A14" s="316"/>
      <c r="B14" s="391"/>
      <c r="C14" s="391"/>
      <c r="D14" s="391"/>
      <c r="E14" s="391"/>
      <c r="F14" s="391"/>
      <c r="G14" s="391"/>
      <c r="H14" s="391"/>
      <c r="I14" s="391"/>
      <c r="J14" s="391"/>
      <c r="K14" s="391"/>
      <c r="L14" s="391"/>
      <c r="M14" s="391"/>
      <c r="N14" s="391"/>
      <c r="O14" s="391"/>
      <c r="P14" s="391"/>
      <c r="Q14" s="391"/>
      <c r="R14" s="391"/>
    </row>
    <row r="15" spans="1:18" x14ac:dyDescent="0.2">
      <c r="A15" s="355" t="s">
        <v>3</v>
      </c>
      <c r="B15" s="357" t="s">
        <v>208</v>
      </c>
      <c r="C15" s="358"/>
      <c r="D15" s="358"/>
      <c r="E15" s="358"/>
      <c r="F15" s="358"/>
      <c r="G15" s="358"/>
      <c r="H15" s="358"/>
      <c r="I15" s="358"/>
      <c r="J15" s="358"/>
      <c r="K15" s="358"/>
      <c r="L15" s="358"/>
      <c r="M15" s="358"/>
      <c r="N15" s="358"/>
      <c r="O15" s="358"/>
      <c r="P15" s="358"/>
      <c r="Q15" s="358"/>
      <c r="R15" s="359"/>
    </row>
    <row r="16" spans="1:18" x14ac:dyDescent="0.2">
      <c r="A16" s="356"/>
      <c r="B16" s="360"/>
      <c r="C16" s="361"/>
      <c r="D16" s="361"/>
      <c r="E16" s="361"/>
      <c r="F16" s="361"/>
      <c r="G16" s="361"/>
      <c r="H16" s="361"/>
      <c r="I16" s="361"/>
      <c r="J16" s="361"/>
      <c r="K16" s="361"/>
      <c r="L16" s="361"/>
      <c r="M16" s="361"/>
      <c r="N16" s="361"/>
      <c r="O16" s="361"/>
      <c r="P16" s="361"/>
      <c r="Q16" s="361"/>
      <c r="R16" s="362"/>
    </row>
    <row r="17" spans="1:18" ht="51" x14ac:dyDescent="0.2">
      <c r="A17" s="2" t="s">
        <v>207</v>
      </c>
      <c r="B17" s="344" t="s">
        <v>206</v>
      </c>
      <c r="C17" s="354"/>
      <c r="D17" s="354"/>
      <c r="E17" s="354"/>
      <c r="F17" s="354"/>
      <c r="G17" s="354"/>
      <c r="H17" s="354"/>
      <c r="I17" s="354"/>
      <c r="J17" s="354"/>
      <c r="K17" s="354"/>
      <c r="L17" s="354"/>
      <c r="M17" s="354"/>
      <c r="N17" s="354"/>
      <c r="O17" s="354"/>
      <c r="P17" s="354"/>
      <c r="Q17" s="354"/>
      <c r="R17" s="345"/>
    </row>
    <row r="18" spans="1:18" x14ac:dyDescent="0.2">
      <c r="A18" s="304" t="s">
        <v>4</v>
      </c>
      <c r="B18" s="504" t="s">
        <v>205</v>
      </c>
      <c r="C18" s="379"/>
      <c r="D18" s="379"/>
      <c r="E18" s="380"/>
      <c r="F18" s="372" t="s">
        <v>5</v>
      </c>
      <c r="G18" s="373"/>
      <c r="H18" s="373"/>
      <c r="I18" s="373"/>
      <c r="J18" s="373"/>
      <c r="K18" s="374"/>
      <c r="L18" s="577">
        <v>5755000</v>
      </c>
      <c r="M18" s="578"/>
      <c r="N18" s="578"/>
      <c r="O18" s="578"/>
      <c r="P18" s="578"/>
      <c r="Q18" s="578"/>
      <c r="R18" s="579"/>
    </row>
    <row r="19" spans="1:18" x14ac:dyDescent="0.2">
      <c r="A19" s="304"/>
      <c r="B19" s="381"/>
      <c r="C19" s="382"/>
      <c r="D19" s="382"/>
      <c r="E19" s="383"/>
      <c r="F19" s="375"/>
      <c r="G19" s="376"/>
      <c r="H19" s="376"/>
      <c r="I19" s="376"/>
      <c r="J19" s="376"/>
      <c r="K19" s="377"/>
      <c r="L19" s="580"/>
      <c r="M19" s="581"/>
      <c r="N19" s="581"/>
      <c r="O19" s="581"/>
      <c r="P19" s="581"/>
      <c r="Q19" s="581"/>
      <c r="R19" s="582"/>
    </row>
    <row r="20" spans="1:18" x14ac:dyDescent="0.2">
      <c r="A20" s="341"/>
      <c r="B20" s="342"/>
      <c r="C20" s="342"/>
      <c r="D20" s="342"/>
      <c r="E20" s="342"/>
      <c r="F20" s="342"/>
      <c r="G20" s="342"/>
      <c r="H20" s="342"/>
      <c r="I20" s="342"/>
      <c r="J20" s="342"/>
      <c r="K20" s="342"/>
      <c r="L20" s="342"/>
      <c r="M20" s="342"/>
      <c r="N20" s="342"/>
      <c r="O20" s="342"/>
      <c r="P20" s="342"/>
      <c r="Q20" s="342"/>
      <c r="R20" s="343"/>
    </row>
    <row r="21" spans="1:18" ht="32.25" customHeight="1" x14ac:dyDescent="0.2">
      <c r="A21" s="344" t="s">
        <v>6</v>
      </c>
      <c r="B21" s="345"/>
      <c r="C21" s="346" t="s">
        <v>85</v>
      </c>
      <c r="D21" s="347"/>
      <c r="E21" s="347"/>
      <c r="F21" s="347"/>
      <c r="G21" s="347"/>
      <c r="H21" s="347"/>
      <c r="I21" s="347"/>
      <c r="J21" s="347"/>
      <c r="K21" s="347"/>
      <c r="L21" s="347"/>
      <c r="M21" s="347"/>
      <c r="N21" s="347"/>
      <c r="O21" s="347"/>
      <c r="P21" s="347"/>
      <c r="Q21" s="347"/>
      <c r="R21" s="348"/>
    </row>
    <row r="22" spans="1:18" ht="87.75" customHeight="1" x14ac:dyDescent="0.2">
      <c r="A22" s="349" t="s">
        <v>7</v>
      </c>
      <c r="B22" s="350"/>
      <c r="C22" s="385" t="s">
        <v>204</v>
      </c>
      <c r="D22" s="386"/>
      <c r="E22" s="386"/>
      <c r="F22" s="386"/>
      <c r="G22" s="386"/>
      <c r="H22" s="386"/>
      <c r="I22" s="386"/>
      <c r="J22" s="386"/>
      <c r="K22" s="386"/>
      <c r="L22" s="386"/>
      <c r="M22" s="386"/>
      <c r="N22" s="386"/>
      <c r="O22" s="386"/>
      <c r="P22" s="386"/>
      <c r="Q22" s="386"/>
      <c r="R22" s="387"/>
    </row>
    <row r="23" spans="1:18" s="3" customFormat="1" ht="18" customHeight="1" x14ac:dyDescent="0.25">
      <c r="A23" s="344" t="s">
        <v>8</v>
      </c>
      <c r="B23" s="345"/>
      <c r="C23" s="344" t="s">
        <v>9</v>
      </c>
      <c r="D23" s="354"/>
      <c r="E23" s="354"/>
      <c r="F23" s="354"/>
      <c r="G23" s="354"/>
      <c r="H23" s="354"/>
      <c r="I23" s="354"/>
      <c r="J23" s="354"/>
      <c r="K23" s="354"/>
      <c r="L23" s="354"/>
      <c r="M23" s="354"/>
      <c r="N23" s="354"/>
      <c r="O23" s="354"/>
      <c r="P23" s="354"/>
      <c r="Q23" s="354"/>
      <c r="R23" s="345"/>
    </row>
    <row r="24" spans="1:18" ht="24" customHeight="1" x14ac:dyDescent="0.2">
      <c r="A24" s="344" t="s">
        <v>203</v>
      </c>
      <c r="B24" s="345"/>
      <c r="C24" s="4" t="s">
        <v>158</v>
      </c>
      <c r="D24" s="123">
        <v>1</v>
      </c>
      <c r="E24" s="4" t="s">
        <v>10</v>
      </c>
      <c r="F24" s="344">
        <v>3</v>
      </c>
      <c r="G24" s="345"/>
      <c r="H24" s="349" t="s">
        <v>11</v>
      </c>
      <c r="I24" s="384"/>
      <c r="J24" s="350"/>
      <c r="K24" s="344">
        <v>4</v>
      </c>
      <c r="L24" s="354"/>
      <c r="M24" s="345"/>
      <c r="N24" s="5"/>
      <c r="O24" s="6"/>
      <c r="P24" s="6"/>
      <c r="Q24" s="6"/>
      <c r="R24" s="7"/>
    </row>
    <row r="25" spans="1:18" x14ac:dyDescent="0.2">
      <c r="A25" s="403"/>
      <c r="B25" s="404"/>
      <c r="C25" s="404"/>
      <c r="D25" s="404"/>
      <c r="E25" s="404"/>
      <c r="F25" s="404"/>
      <c r="G25" s="404"/>
      <c r="H25" s="404"/>
      <c r="I25" s="404"/>
      <c r="J25" s="404"/>
      <c r="K25" s="404"/>
      <c r="L25" s="404"/>
      <c r="M25" s="404"/>
      <c r="N25" s="404"/>
      <c r="O25" s="404"/>
      <c r="P25" s="404"/>
      <c r="Q25" s="404"/>
      <c r="R25" s="405"/>
    </row>
    <row r="26" spans="1:18" ht="24" customHeight="1" x14ac:dyDescent="0.2">
      <c r="A26" s="344" t="s">
        <v>12</v>
      </c>
      <c r="B26" s="345"/>
      <c r="C26" s="349" t="s">
        <v>202</v>
      </c>
      <c r="D26" s="384"/>
      <c r="E26" s="384"/>
      <c r="F26" s="384"/>
      <c r="G26" s="384"/>
      <c r="H26" s="384"/>
      <c r="I26" s="384"/>
      <c r="J26" s="384"/>
      <c r="K26" s="384"/>
      <c r="L26" s="384"/>
      <c r="M26" s="384"/>
      <c r="N26" s="384"/>
      <c r="O26" s="384"/>
      <c r="P26" s="384"/>
      <c r="Q26" s="384"/>
      <c r="R26" s="350"/>
    </row>
    <row r="27" spans="1:18" ht="4.5" customHeight="1" x14ac:dyDescent="0.2">
      <c r="A27" s="8"/>
      <c r="B27" s="9"/>
      <c r="C27" s="9"/>
      <c r="D27" s="9"/>
      <c r="E27" s="9"/>
      <c r="F27" s="9"/>
      <c r="G27" s="9"/>
      <c r="H27" s="9"/>
      <c r="I27" s="9"/>
      <c r="J27" s="9"/>
      <c r="K27" s="9"/>
      <c r="L27" s="9"/>
      <c r="M27" s="9"/>
      <c r="N27" s="9"/>
      <c r="O27" s="9"/>
      <c r="P27" s="9"/>
      <c r="Q27" s="9"/>
      <c r="R27" s="10"/>
    </row>
    <row r="28" spans="1:18" ht="51.75" customHeight="1" x14ac:dyDescent="0.2">
      <c r="A28" s="344" t="s">
        <v>13</v>
      </c>
      <c r="B28" s="345"/>
      <c r="C28" s="4" t="s">
        <v>65</v>
      </c>
      <c r="D28" s="4" t="s">
        <v>201</v>
      </c>
      <c r="E28" s="385" t="s">
        <v>200</v>
      </c>
      <c r="F28" s="386"/>
      <c r="G28" s="387"/>
      <c r="H28" s="491" t="s">
        <v>14</v>
      </c>
      <c r="I28" s="492"/>
      <c r="J28" s="492"/>
      <c r="K28" s="492"/>
      <c r="L28" s="492"/>
      <c r="M28" s="492"/>
      <c r="N28" s="492"/>
      <c r="O28" s="492"/>
      <c r="P28" s="492"/>
      <c r="Q28" s="492"/>
      <c r="R28" s="493"/>
    </row>
    <row r="29" spans="1:18" x14ac:dyDescent="0.2">
      <c r="A29" s="388"/>
      <c r="B29" s="389"/>
      <c r="C29" s="389"/>
      <c r="D29" s="389"/>
      <c r="E29" s="389"/>
      <c r="F29" s="389"/>
      <c r="G29" s="389"/>
      <c r="H29" s="389"/>
      <c r="I29" s="389"/>
      <c r="J29" s="389"/>
      <c r="K29" s="389"/>
      <c r="L29" s="389"/>
      <c r="M29" s="389"/>
      <c r="N29" s="389"/>
      <c r="O29" s="389"/>
      <c r="P29" s="389"/>
      <c r="Q29" s="389"/>
      <c r="R29" s="390"/>
    </row>
    <row r="30" spans="1:18" x14ac:dyDescent="0.2">
      <c r="A30" s="391" t="s">
        <v>15</v>
      </c>
      <c r="B30" s="372" t="s">
        <v>199</v>
      </c>
      <c r="C30" s="373"/>
      <c r="D30" s="373"/>
      <c r="E30" s="373"/>
      <c r="F30" s="373"/>
      <c r="G30" s="373"/>
      <c r="H30" s="373"/>
      <c r="I30" s="373"/>
      <c r="J30" s="373"/>
      <c r="K30" s="373"/>
      <c r="L30" s="373"/>
      <c r="M30" s="373"/>
      <c r="N30" s="373"/>
      <c r="O30" s="373"/>
      <c r="P30" s="373"/>
      <c r="Q30" s="373"/>
      <c r="R30" s="374"/>
    </row>
    <row r="31" spans="1:18" x14ac:dyDescent="0.2">
      <c r="A31" s="391"/>
      <c r="B31" s="483"/>
      <c r="C31" s="484"/>
      <c r="D31" s="484"/>
      <c r="E31" s="484"/>
      <c r="F31" s="484"/>
      <c r="G31" s="484"/>
      <c r="H31" s="484"/>
      <c r="I31" s="484"/>
      <c r="J31" s="484"/>
      <c r="K31" s="484"/>
      <c r="L31" s="484"/>
      <c r="M31" s="484"/>
      <c r="N31" s="484"/>
      <c r="O31" s="484"/>
      <c r="P31" s="484"/>
      <c r="Q31" s="484"/>
      <c r="R31" s="485"/>
    </row>
    <row r="32" spans="1:18" x14ac:dyDescent="0.2">
      <c r="A32" s="391"/>
      <c r="B32" s="486" t="s">
        <v>16</v>
      </c>
      <c r="C32" s="487"/>
      <c r="D32" s="487"/>
      <c r="E32" s="487"/>
      <c r="F32" s="487"/>
      <c r="G32" s="487"/>
      <c r="H32" s="487"/>
      <c r="I32" s="487"/>
      <c r="J32" s="487"/>
      <c r="K32" s="487"/>
      <c r="L32" s="487"/>
      <c r="M32" s="487"/>
      <c r="N32" s="487"/>
      <c r="O32" s="487"/>
      <c r="P32" s="487"/>
      <c r="Q32" s="487"/>
      <c r="R32" s="488"/>
    </row>
    <row r="33" spans="1:18" x14ac:dyDescent="0.2">
      <c r="A33" s="409"/>
      <c r="B33" s="410"/>
      <c r="C33" s="410"/>
      <c r="D33" s="410"/>
      <c r="E33" s="410"/>
      <c r="F33" s="410"/>
      <c r="G33" s="410"/>
      <c r="H33" s="410"/>
      <c r="I33" s="410"/>
      <c r="J33" s="410"/>
      <c r="K33" s="410"/>
      <c r="L33" s="410"/>
      <c r="M33" s="410"/>
      <c r="N33" s="410"/>
      <c r="O33" s="410"/>
      <c r="P33" s="410"/>
      <c r="Q33" s="410"/>
      <c r="R33" s="411"/>
    </row>
    <row r="34" spans="1:18" x14ac:dyDescent="0.2">
      <c r="A34" s="355" t="s">
        <v>17</v>
      </c>
      <c r="B34" s="372" t="s">
        <v>198</v>
      </c>
      <c r="C34" s="373"/>
      <c r="D34" s="373"/>
      <c r="E34" s="373"/>
      <c r="F34" s="373"/>
      <c r="G34" s="373"/>
      <c r="H34" s="373"/>
      <c r="I34" s="373"/>
      <c r="J34" s="373"/>
      <c r="K34" s="373"/>
      <c r="L34" s="373"/>
      <c r="M34" s="373"/>
      <c r="N34" s="373"/>
      <c r="O34" s="373"/>
      <c r="P34" s="373"/>
      <c r="Q34" s="373"/>
      <c r="R34" s="374"/>
    </row>
    <row r="35" spans="1:18" x14ac:dyDescent="0.2">
      <c r="A35" s="412"/>
      <c r="B35" s="483"/>
      <c r="C35" s="484"/>
      <c r="D35" s="484"/>
      <c r="E35" s="484"/>
      <c r="F35" s="484"/>
      <c r="G35" s="484"/>
      <c r="H35" s="484"/>
      <c r="I35" s="484"/>
      <c r="J35" s="484"/>
      <c r="K35" s="484"/>
      <c r="L35" s="484"/>
      <c r="M35" s="484"/>
      <c r="N35" s="484"/>
      <c r="O35" s="484"/>
      <c r="P35" s="484"/>
      <c r="Q35" s="484"/>
      <c r="R35" s="485"/>
    </row>
    <row r="36" spans="1:18" x14ac:dyDescent="0.2">
      <c r="A36" s="356"/>
      <c r="B36" s="486" t="s">
        <v>18</v>
      </c>
      <c r="C36" s="487"/>
      <c r="D36" s="487"/>
      <c r="E36" s="487"/>
      <c r="F36" s="487"/>
      <c r="G36" s="487"/>
      <c r="H36" s="487"/>
      <c r="I36" s="487"/>
      <c r="J36" s="487"/>
      <c r="K36" s="487"/>
      <c r="L36" s="487"/>
      <c r="M36" s="487"/>
      <c r="N36" s="487"/>
      <c r="O36" s="487"/>
      <c r="P36" s="487"/>
      <c r="Q36" s="487"/>
      <c r="R36" s="488"/>
    </row>
    <row r="37" spans="1:18" x14ac:dyDescent="0.2">
      <c r="A37" s="413"/>
      <c r="B37" s="414"/>
      <c r="C37" s="414"/>
      <c r="D37" s="414"/>
      <c r="E37" s="414"/>
      <c r="F37" s="414"/>
      <c r="G37" s="414"/>
      <c r="H37" s="414"/>
      <c r="I37" s="414"/>
      <c r="J37" s="414"/>
      <c r="K37" s="414"/>
      <c r="L37" s="414"/>
      <c r="M37" s="414"/>
      <c r="N37" s="414"/>
      <c r="O37" s="414"/>
      <c r="P37" s="414"/>
      <c r="Q37" s="414"/>
      <c r="R37" s="415"/>
    </row>
    <row r="38" spans="1:18" ht="28.5" customHeight="1" x14ac:dyDescent="0.2">
      <c r="A38" s="363" t="s">
        <v>197</v>
      </c>
      <c r="B38" s="364"/>
      <c r="C38" s="364"/>
      <c r="D38" s="364"/>
      <c r="E38" s="364"/>
      <c r="F38" s="364"/>
      <c r="G38" s="365"/>
      <c r="H38" s="305"/>
      <c r="I38" s="307"/>
      <c r="J38" s="305" t="s">
        <v>19</v>
      </c>
      <c r="K38" s="307"/>
      <c r="L38" s="305" t="s">
        <v>20</v>
      </c>
      <c r="M38" s="307"/>
      <c r="N38" s="305" t="s">
        <v>21</v>
      </c>
      <c r="O38" s="307"/>
      <c r="P38" s="305" t="s">
        <v>22</v>
      </c>
      <c r="Q38" s="307"/>
      <c r="R38" s="416" t="s">
        <v>23</v>
      </c>
    </row>
    <row r="39" spans="1:18" ht="27.75" customHeight="1" x14ac:dyDescent="0.2">
      <c r="A39" s="11" t="s">
        <v>24</v>
      </c>
      <c r="B39" s="418" t="s">
        <v>25</v>
      </c>
      <c r="C39" s="419"/>
      <c r="D39" s="12" t="s">
        <v>26</v>
      </c>
      <c r="E39" s="13" t="s">
        <v>27</v>
      </c>
      <c r="F39" s="311" t="s">
        <v>28</v>
      </c>
      <c r="G39" s="313"/>
      <c r="H39" s="311"/>
      <c r="I39" s="313"/>
      <c r="J39" s="311"/>
      <c r="K39" s="313"/>
      <c r="L39" s="311"/>
      <c r="M39" s="313"/>
      <c r="N39" s="311"/>
      <c r="O39" s="313"/>
      <c r="P39" s="311"/>
      <c r="Q39" s="313"/>
      <c r="R39" s="417"/>
    </row>
    <row r="40" spans="1:18" ht="24" customHeight="1" x14ac:dyDescent="0.2">
      <c r="A40" s="416" t="s">
        <v>196</v>
      </c>
      <c r="B40" s="317" t="s">
        <v>195</v>
      </c>
      <c r="C40" s="319"/>
      <c r="D40" s="416" t="s">
        <v>29</v>
      </c>
      <c r="E40" s="304" t="s">
        <v>30</v>
      </c>
      <c r="F40" s="508" t="s">
        <v>31</v>
      </c>
      <c r="G40" s="509"/>
      <c r="H40" s="363" t="s">
        <v>32</v>
      </c>
      <c r="I40" s="365"/>
      <c r="J40" s="489">
        <f>J42/$R$42</f>
        <v>0.25</v>
      </c>
      <c r="K40" s="490"/>
      <c r="L40" s="489">
        <f>L42/R42</f>
        <v>0.25</v>
      </c>
      <c r="M40" s="490"/>
      <c r="N40" s="489">
        <f>N42/R42</f>
        <v>0.25</v>
      </c>
      <c r="O40" s="490"/>
      <c r="P40" s="489">
        <f>P42/R42</f>
        <v>0.25</v>
      </c>
      <c r="Q40" s="490"/>
      <c r="R40" s="117">
        <f>SUM(J40:Q40)</f>
        <v>1</v>
      </c>
    </row>
    <row r="41" spans="1:18" ht="20.25" customHeight="1" x14ac:dyDescent="0.2">
      <c r="A41" s="420"/>
      <c r="B41" s="320"/>
      <c r="C41" s="322"/>
      <c r="D41" s="308"/>
      <c r="E41" s="304"/>
      <c r="F41" s="576"/>
      <c r="G41" s="511"/>
      <c r="H41" s="363" t="s">
        <v>33</v>
      </c>
      <c r="I41" s="365"/>
      <c r="J41" s="489">
        <f>J43/$R$42</f>
        <v>0.3222080417028671</v>
      </c>
      <c r="K41" s="490"/>
      <c r="L41" s="489">
        <f>L43/$R$42</f>
        <v>0.14938872458731536</v>
      </c>
      <c r="M41" s="490"/>
      <c r="N41" s="489">
        <f>N43/$R$42</f>
        <v>0</v>
      </c>
      <c r="O41" s="490"/>
      <c r="P41" s="489">
        <f>P43/$R$42</f>
        <v>0</v>
      </c>
      <c r="Q41" s="490"/>
      <c r="R41" s="122">
        <f>SUM(J41:P41)</f>
        <v>0.47159676629018243</v>
      </c>
    </row>
    <row r="42" spans="1:18" ht="21.75" customHeight="1" x14ac:dyDescent="0.2">
      <c r="A42" s="420"/>
      <c r="B42" s="320"/>
      <c r="C42" s="322"/>
      <c r="D42" s="420"/>
      <c r="E42" s="514" t="s">
        <v>194</v>
      </c>
      <c r="F42" s="510"/>
      <c r="G42" s="511"/>
      <c r="H42" s="363" t="s">
        <v>34</v>
      </c>
      <c r="I42" s="365"/>
      <c r="J42" s="573">
        <v>1438750</v>
      </c>
      <c r="K42" s="443"/>
      <c r="L42" s="573">
        <v>1438750</v>
      </c>
      <c r="M42" s="443"/>
      <c r="N42" s="573">
        <v>1438750</v>
      </c>
      <c r="O42" s="443"/>
      <c r="P42" s="573">
        <v>1438750</v>
      </c>
      <c r="Q42" s="443"/>
      <c r="R42" s="115">
        <f>SUM(J42:Q42)</f>
        <v>5755000</v>
      </c>
    </row>
    <row r="43" spans="1:18" ht="15" customHeight="1" x14ac:dyDescent="0.2">
      <c r="A43" s="417"/>
      <c r="B43" s="323"/>
      <c r="C43" s="325"/>
      <c r="D43" s="417"/>
      <c r="E43" s="422"/>
      <c r="F43" s="512"/>
      <c r="G43" s="513"/>
      <c r="H43" s="363" t="s">
        <v>35</v>
      </c>
      <c r="I43" s="365"/>
      <c r="J43" s="531">
        <v>1854307.28</v>
      </c>
      <c r="K43" s="495"/>
      <c r="L43" s="574">
        <v>859732.11</v>
      </c>
      <c r="M43" s="575"/>
      <c r="N43" s="574"/>
      <c r="O43" s="575"/>
      <c r="P43" s="121"/>
      <c r="Q43" s="120"/>
      <c r="R43" s="119">
        <f>SUM(J43:P43)</f>
        <v>2714039.39</v>
      </c>
    </row>
    <row r="44" spans="1:18" x14ac:dyDescent="0.2">
      <c r="A44" s="429" t="s">
        <v>193</v>
      </c>
      <c r="B44" s="430"/>
      <c r="C44" s="430"/>
      <c r="D44" s="430"/>
      <c r="E44" s="430"/>
      <c r="F44" s="430"/>
      <c r="G44" s="430"/>
      <c r="H44" s="430"/>
      <c r="I44" s="430"/>
      <c r="J44" s="430"/>
      <c r="K44" s="430"/>
      <c r="L44" s="430"/>
      <c r="M44" s="430"/>
      <c r="N44" s="430"/>
      <c r="O44" s="430"/>
      <c r="P44" s="430"/>
      <c r="Q44" s="430"/>
      <c r="R44" s="431"/>
    </row>
    <row r="45" spans="1:18" ht="30" customHeight="1" x14ac:dyDescent="0.2">
      <c r="A45" s="515" t="s">
        <v>149</v>
      </c>
      <c r="B45" s="433"/>
      <c r="C45" s="433"/>
      <c r="D45" s="433"/>
      <c r="E45" s="433"/>
      <c r="F45" s="434"/>
      <c r="G45" s="434"/>
      <c r="H45" s="434"/>
      <c r="I45" s="434"/>
      <c r="J45" s="434"/>
      <c r="K45" s="434"/>
      <c r="L45" s="434"/>
      <c r="M45" s="434"/>
      <c r="N45" s="434"/>
      <c r="O45" s="434"/>
      <c r="P45" s="434"/>
      <c r="Q45" s="434"/>
      <c r="R45" s="435"/>
    </row>
    <row r="46" spans="1:18" ht="17.25" customHeight="1" x14ac:dyDescent="0.2">
      <c r="A46" s="436" t="s">
        <v>192</v>
      </c>
      <c r="B46" s="437"/>
      <c r="C46" s="437"/>
      <c r="D46" s="437"/>
      <c r="E46" s="437"/>
      <c r="F46" s="437"/>
      <c r="G46" s="437"/>
      <c r="H46" s="437"/>
      <c r="I46" s="437"/>
      <c r="J46" s="437"/>
      <c r="K46" s="437"/>
      <c r="L46" s="437"/>
      <c r="M46" s="437"/>
      <c r="N46" s="437"/>
      <c r="O46" s="437"/>
      <c r="P46" s="437"/>
      <c r="Q46" s="437"/>
      <c r="R46" s="438"/>
    </row>
    <row r="47" spans="1:18" ht="38.25" customHeight="1" x14ac:dyDescent="0.2">
      <c r="A47" s="439"/>
      <c r="B47" s="440"/>
      <c r="C47" s="440"/>
      <c r="D47" s="440"/>
      <c r="E47" s="441"/>
      <c r="F47" s="363" t="s">
        <v>36</v>
      </c>
      <c r="G47" s="364"/>
      <c r="H47" s="364"/>
      <c r="I47" s="363" t="s">
        <v>189</v>
      </c>
      <c r="J47" s="364"/>
      <c r="K47" s="364"/>
      <c r="L47" s="365"/>
      <c r="M47" s="363" t="s">
        <v>37</v>
      </c>
      <c r="N47" s="364"/>
      <c r="O47" s="364"/>
      <c r="P47" s="363"/>
      <c r="Q47" s="364"/>
      <c r="R47" s="365"/>
    </row>
    <row r="48" spans="1:18" ht="33.75" customHeight="1" x14ac:dyDescent="0.2">
      <c r="A48" s="13" t="s">
        <v>24</v>
      </c>
      <c r="B48" s="360" t="s">
        <v>25</v>
      </c>
      <c r="C48" s="362"/>
      <c r="D48" s="12" t="s">
        <v>26</v>
      </c>
      <c r="E48" s="13" t="s">
        <v>27</v>
      </c>
      <c r="F48" s="363" t="s">
        <v>28</v>
      </c>
      <c r="G48" s="365"/>
      <c r="H48" s="344"/>
      <c r="I48" s="345"/>
      <c r="J48" s="363" t="s">
        <v>19</v>
      </c>
      <c r="K48" s="365"/>
      <c r="L48" s="363" t="s">
        <v>20</v>
      </c>
      <c r="M48" s="365"/>
      <c r="N48" s="363" t="s">
        <v>21</v>
      </c>
      <c r="O48" s="365"/>
      <c r="P48" s="363" t="s">
        <v>22</v>
      </c>
      <c r="Q48" s="365"/>
      <c r="R48" s="118" t="s">
        <v>38</v>
      </c>
    </row>
    <row r="49" spans="1:18" ht="21" customHeight="1" x14ac:dyDescent="0.2">
      <c r="A49" s="570" t="s">
        <v>191</v>
      </c>
      <c r="B49" s="317" t="s">
        <v>141</v>
      </c>
      <c r="C49" s="319"/>
      <c r="D49" s="520" t="s">
        <v>29</v>
      </c>
      <c r="E49" s="421" t="s">
        <v>40</v>
      </c>
      <c r="F49" s="523" t="s">
        <v>41</v>
      </c>
      <c r="G49" s="524"/>
      <c r="H49" s="363" t="s">
        <v>32</v>
      </c>
      <c r="I49" s="365"/>
      <c r="J49" s="489">
        <f>J51/$R$51</f>
        <v>0.25</v>
      </c>
      <c r="K49" s="490"/>
      <c r="L49" s="489">
        <f>L51/R51</f>
        <v>0.25</v>
      </c>
      <c r="M49" s="490"/>
      <c r="N49" s="489">
        <f>N51/R51</f>
        <v>0.25</v>
      </c>
      <c r="O49" s="490"/>
      <c r="P49" s="489">
        <f>P51/R51</f>
        <v>0.25</v>
      </c>
      <c r="Q49" s="490"/>
      <c r="R49" s="117">
        <f>SUM(J49:Q49)</f>
        <v>1</v>
      </c>
    </row>
    <row r="50" spans="1:18" ht="22.5" customHeight="1" x14ac:dyDescent="0.2">
      <c r="A50" s="571"/>
      <c r="B50" s="320"/>
      <c r="C50" s="322"/>
      <c r="D50" s="521"/>
      <c r="E50" s="447"/>
      <c r="F50" s="525"/>
      <c r="G50" s="526"/>
      <c r="H50" s="363" t="s">
        <v>33</v>
      </c>
      <c r="I50" s="365"/>
      <c r="J50" s="489">
        <f>J52/$R$51</f>
        <v>1.0565853447293447</v>
      </c>
      <c r="K50" s="490"/>
      <c r="L50" s="489">
        <f>L52/$R$51</f>
        <v>0.48987584615384616</v>
      </c>
      <c r="M50" s="490"/>
      <c r="N50" s="489">
        <f>N52/$R$51</f>
        <v>0</v>
      </c>
      <c r="O50" s="490"/>
      <c r="P50" s="489">
        <f>P52/$R$51</f>
        <v>0</v>
      </c>
      <c r="Q50" s="490"/>
      <c r="R50" s="116">
        <f>SUM(J50:Q50)</f>
        <v>1.5464611908831909</v>
      </c>
    </row>
    <row r="51" spans="1:18" ht="22.5" customHeight="1" x14ac:dyDescent="0.2">
      <c r="A51" s="571"/>
      <c r="B51" s="320"/>
      <c r="C51" s="322"/>
      <c r="D51" s="521"/>
      <c r="E51" s="421" t="s">
        <v>42</v>
      </c>
      <c r="F51" s="525"/>
      <c r="G51" s="526"/>
      <c r="H51" s="363" t="s">
        <v>34</v>
      </c>
      <c r="I51" s="365"/>
      <c r="J51" s="568">
        <v>438750</v>
      </c>
      <c r="K51" s="569"/>
      <c r="L51" s="563">
        <v>438750</v>
      </c>
      <c r="M51" s="564"/>
      <c r="N51" s="563">
        <v>438750</v>
      </c>
      <c r="O51" s="564"/>
      <c r="P51" s="563">
        <v>438750</v>
      </c>
      <c r="Q51" s="564"/>
      <c r="R51" s="115">
        <f>SUM(J51:Q51)</f>
        <v>1755000</v>
      </c>
    </row>
    <row r="52" spans="1:18" ht="19.5" customHeight="1" x14ac:dyDescent="0.2">
      <c r="A52" s="572"/>
      <c r="B52" s="323"/>
      <c r="C52" s="325"/>
      <c r="D52" s="522"/>
      <c r="E52" s="422"/>
      <c r="F52" s="527"/>
      <c r="G52" s="528"/>
      <c r="H52" s="363" t="s">
        <v>35</v>
      </c>
      <c r="I52" s="365"/>
      <c r="J52" s="565">
        <v>1854307.28</v>
      </c>
      <c r="K52" s="548"/>
      <c r="L52" s="566">
        <v>859732.11</v>
      </c>
      <c r="M52" s="567"/>
      <c r="N52" s="566"/>
      <c r="O52" s="567"/>
      <c r="P52" s="479"/>
      <c r="Q52" s="481"/>
      <c r="R52" s="114">
        <f>SUM(J52:Q52)</f>
        <v>2714039.39</v>
      </c>
    </row>
    <row r="53" spans="1:18" ht="17.25" customHeight="1" x14ac:dyDescent="0.2">
      <c r="A53" s="436" t="s">
        <v>190</v>
      </c>
      <c r="B53" s="437"/>
      <c r="C53" s="437"/>
      <c r="D53" s="437"/>
      <c r="E53" s="437"/>
      <c r="F53" s="437"/>
      <c r="G53" s="437"/>
      <c r="H53" s="437"/>
      <c r="I53" s="437"/>
      <c r="J53" s="437"/>
      <c r="K53" s="437"/>
      <c r="L53" s="437"/>
      <c r="M53" s="437"/>
      <c r="N53" s="437"/>
      <c r="O53" s="437"/>
      <c r="P53" s="437"/>
      <c r="Q53" s="437"/>
      <c r="R53" s="438"/>
    </row>
    <row r="54" spans="1:18" ht="38.25" customHeight="1" x14ac:dyDescent="0.2">
      <c r="A54" s="439"/>
      <c r="B54" s="440"/>
      <c r="C54" s="440"/>
      <c r="D54" s="440"/>
      <c r="E54" s="441"/>
      <c r="F54" s="363" t="s">
        <v>36</v>
      </c>
      <c r="G54" s="364"/>
      <c r="H54" s="364"/>
      <c r="I54" s="363" t="s">
        <v>189</v>
      </c>
      <c r="J54" s="364"/>
      <c r="K54" s="364"/>
      <c r="L54" s="365"/>
      <c r="M54" s="363" t="s">
        <v>37</v>
      </c>
      <c r="N54" s="364"/>
      <c r="O54" s="364"/>
      <c r="P54" s="363" t="s">
        <v>188</v>
      </c>
      <c r="Q54" s="364"/>
      <c r="R54" s="365"/>
    </row>
    <row r="55" spans="1:18" ht="33.75" customHeight="1" x14ac:dyDescent="0.2">
      <c r="A55" s="13" t="s">
        <v>24</v>
      </c>
      <c r="B55" s="360" t="s">
        <v>25</v>
      </c>
      <c r="C55" s="362"/>
      <c r="D55" s="12" t="s">
        <v>26</v>
      </c>
      <c r="E55" s="13" t="s">
        <v>27</v>
      </c>
      <c r="F55" s="363" t="s">
        <v>28</v>
      </c>
      <c r="G55" s="365"/>
      <c r="H55" s="344"/>
      <c r="I55" s="345"/>
      <c r="J55" s="363" t="s">
        <v>19</v>
      </c>
      <c r="K55" s="365"/>
      <c r="L55" s="363" t="s">
        <v>20</v>
      </c>
      <c r="M55" s="365"/>
      <c r="N55" s="363" t="s">
        <v>21</v>
      </c>
      <c r="O55" s="365"/>
      <c r="P55" s="363" t="s">
        <v>22</v>
      </c>
      <c r="Q55" s="365"/>
      <c r="R55" s="118" t="s">
        <v>38</v>
      </c>
    </row>
    <row r="56" spans="1:18" ht="21" customHeight="1" x14ac:dyDescent="0.2">
      <c r="A56" s="570" t="s">
        <v>187</v>
      </c>
      <c r="B56" s="317" t="s">
        <v>141</v>
      </c>
      <c r="C56" s="319"/>
      <c r="D56" s="520" t="s">
        <v>29</v>
      </c>
      <c r="E56" s="421" t="s">
        <v>40</v>
      </c>
      <c r="F56" s="523" t="s">
        <v>41</v>
      </c>
      <c r="G56" s="524"/>
      <c r="H56" s="363" t="s">
        <v>32</v>
      </c>
      <c r="I56" s="365"/>
      <c r="J56" s="489">
        <f>J58/$R$58</f>
        <v>0.25</v>
      </c>
      <c r="K56" s="490"/>
      <c r="L56" s="489">
        <f>L58/R58</f>
        <v>0.25</v>
      </c>
      <c r="M56" s="490"/>
      <c r="N56" s="489">
        <f>N58/R58</f>
        <v>0.25</v>
      </c>
      <c r="O56" s="490"/>
      <c r="P56" s="489">
        <f>P58/R58</f>
        <v>0.25</v>
      </c>
      <c r="Q56" s="490"/>
      <c r="R56" s="117">
        <f>SUM(J56:Q56)</f>
        <v>1</v>
      </c>
    </row>
    <row r="57" spans="1:18" ht="18.75" customHeight="1" x14ac:dyDescent="0.2">
      <c r="A57" s="571"/>
      <c r="B57" s="320"/>
      <c r="C57" s="322"/>
      <c r="D57" s="521"/>
      <c r="E57" s="447"/>
      <c r="F57" s="525"/>
      <c r="G57" s="526"/>
      <c r="H57" s="363" t="s">
        <v>33</v>
      </c>
      <c r="I57" s="365"/>
      <c r="J57" s="489">
        <f>J59/$R$58</f>
        <v>0.62438938749999995</v>
      </c>
      <c r="K57" s="490"/>
      <c r="L57" s="489">
        <f>L59/$R$58</f>
        <v>0.30684167499999998</v>
      </c>
      <c r="M57" s="490"/>
      <c r="N57" s="489">
        <f>N59/$R$58</f>
        <v>0</v>
      </c>
      <c r="O57" s="490"/>
      <c r="P57" s="489">
        <f>P59/$R$58</f>
        <v>0</v>
      </c>
      <c r="Q57" s="490"/>
      <c r="R57" s="116">
        <f>SUM(J57:Q57)</f>
        <v>0.93123106249999998</v>
      </c>
    </row>
    <row r="58" spans="1:18" ht="27.75" customHeight="1" x14ac:dyDescent="0.2">
      <c r="A58" s="571"/>
      <c r="B58" s="320"/>
      <c r="C58" s="322"/>
      <c r="D58" s="521"/>
      <c r="E58" s="421" t="s">
        <v>42</v>
      </c>
      <c r="F58" s="525"/>
      <c r="G58" s="526"/>
      <c r="H58" s="363" t="s">
        <v>34</v>
      </c>
      <c r="I58" s="365"/>
      <c r="J58" s="568">
        <v>1000000</v>
      </c>
      <c r="K58" s="569"/>
      <c r="L58" s="563">
        <v>1000000</v>
      </c>
      <c r="M58" s="564"/>
      <c r="N58" s="563">
        <v>1000000</v>
      </c>
      <c r="O58" s="564"/>
      <c r="P58" s="563">
        <v>1000000</v>
      </c>
      <c r="Q58" s="564"/>
      <c r="R58" s="115">
        <f>SUM(J58:Q58)</f>
        <v>4000000</v>
      </c>
    </row>
    <row r="59" spans="1:18" ht="19.5" customHeight="1" x14ac:dyDescent="0.2">
      <c r="A59" s="572"/>
      <c r="B59" s="323"/>
      <c r="C59" s="325"/>
      <c r="D59" s="522"/>
      <c r="E59" s="422"/>
      <c r="F59" s="527"/>
      <c r="G59" s="528"/>
      <c r="H59" s="363" t="s">
        <v>35</v>
      </c>
      <c r="I59" s="365"/>
      <c r="J59" s="565">
        <v>2497557.5499999998</v>
      </c>
      <c r="K59" s="548"/>
      <c r="L59" s="566">
        <v>1227366.7</v>
      </c>
      <c r="M59" s="567"/>
      <c r="N59" s="566"/>
      <c r="O59" s="567"/>
      <c r="P59" s="479"/>
      <c r="Q59" s="481"/>
      <c r="R59" s="114">
        <f>SUM(J59:Q59)</f>
        <v>3724924.25</v>
      </c>
    </row>
    <row r="60" spans="1:18" ht="19.5" customHeight="1" x14ac:dyDescent="0.2">
      <c r="A60" s="113"/>
      <c r="B60" s="33"/>
      <c r="C60" s="33"/>
      <c r="D60" s="112"/>
      <c r="E60" s="111"/>
      <c r="F60" s="110"/>
      <c r="G60" s="110"/>
      <c r="H60" s="31"/>
      <c r="I60" s="31"/>
      <c r="J60" s="39"/>
      <c r="K60" s="39"/>
      <c r="L60" s="39"/>
      <c r="M60" s="39"/>
      <c r="N60" s="39"/>
      <c r="O60" s="39"/>
      <c r="P60" s="39"/>
      <c r="Q60" s="39"/>
      <c r="R60" s="30"/>
    </row>
    <row r="61" spans="1:18" x14ac:dyDescent="0.2">
      <c r="A61" s="532"/>
      <c r="B61" s="533"/>
      <c r="C61" s="533"/>
      <c r="D61" s="533"/>
      <c r="E61" s="533"/>
      <c r="F61" s="533"/>
      <c r="G61" s="533"/>
      <c r="H61" s="533"/>
      <c r="I61" s="533"/>
      <c r="J61" s="533"/>
      <c r="K61" s="533"/>
      <c r="L61" s="533"/>
      <c r="M61" s="533"/>
      <c r="N61" s="533"/>
      <c r="O61" s="533"/>
      <c r="P61" s="533"/>
      <c r="Q61" s="533"/>
      <c r="R61" s="534"/>
    </row>
    <row r="62" spans="1:18" ht="48.75" customHeight="1" x14ac:dyDescent="0.2">
      <c r="A62" s="469" t="s">
        <v>43</v>
      </c>
      <c r="B62" s="469"/>
      <c r="C62" s="469"/>
      <c r="D62" s="15"/>
      <c r="E62" s="469" t="s">
        <v>44</v>
      </c>
      <c r="F62" s="469"/>
      <c r="G62" s="469"/>
      <c r="H62" s="469"/>
      <c r="I62" s="469"/>
      <c r="J62" s="469"/>
      <c r="K62" s="469"/>
      <c r="L62" s="535" t="s">
        <v>45</v>
      </c>
      <c r="M62" s="535"/>
      <c r="N62" s="535"/>
      <c r="O62" s="535"/>
      <c r="P62" s="535" t="s">
        <v>46</v>
      </c>
      <c r="Q62" s="535"/>
      <c r="R62" s="535"/>
    </row>
    <row r="63" spans="1:18" x14ac:dyDescent="0.2">
      <c r="A63" s="536" t="s">
        <v>186</v>
      </c>
      <c r="B63" s="536"/>
      <c r="C63" s="537"/>
      <c r="D63" s="109"/>
      <c r="E63" s="542" t="s">
        <v>185</v>
      </c>
      <c r="F63" s="542"/>
      <c r="G63" s="542"/>
      <c r="H63" s="542"/>
      <c r="I63" s="542"/>
      <c r="J63" s="542"/>
      <c r="K63" s="542"/>
      <c r="L63" s="560">
        <v>44927</v>
      </c>
      <c r="M63" s="561"/>
      <c r="N63" s="561"/>
      <c r="O63" s="562"/>
      <c r="P63" s="560">
        <v>45291</v>
      </c>
      <c r="Q63" s="561"/>
      <c r="R63" s="562"/>
    </row>
    <row r="64" spans="1:18" ht="15.75" customHeight="1" x14ac:dyDescent="0.2">
      <c r="A64" s="538"/>
      <c r="B64" s="538"/>
      <c r="C64" s="539"/>
      <c r="D64" s="109"/>
      <c r="E64" s="543" t="s">
        <v>184</v>
      </c>
      <c r="F64" s="544"/>
      <c r="G64" s="544"/>
      <c r="H64" s="544"/>
      <c r="I64" s="544"/>
      <c r="J64" s="544"/>
      <c r="K64" s="545"/>
      <c r="L64" s="560">
        <v>44927</v>
      </c>
      <c r="M64" s="561"/>
      <c r="N64" s="561"/>
      <c r="O64" s="562"/>
      <c r="P64" s="560">
        <v>45291</v>
      </c>
      <c r="Q64" s="561"/>
      <c r="R64" s="562"/>
    </row>
    <row r="65" spans="1:23" ht="15.75" customHeight="1" x14ac:dyDescent="0.2">
      <c r="A65" s="538"/>
      <c r="B65" s="538"/>
      <c r="C65" s="539"/>
      <c r="D65" s="107"/>
      <c r="E65" s="543" t="s">
        <v>183</v>
      </c>
      <c r="F65" s="544"/>
      <c r="G65" s="544"/>
      <c r="H65" s="544"/>
      <c r="I65" s="544"/>
      <c r="J65" s="544"/>
      <c r="K65" s="545"/>
      <c r="L65" s="560">
        <v>44927</v>
      </c>
      <c r="M65" s="561"/>
      <c r="N65" s="561"/>
      <c r="O65" s="562"/>
      <c r="P65" s="560">
        <v>45291</v>
      </c>
      <c r="Q65" s="561"/>
      <c r="R65" s="562"/>
    </row>
    <row r="66" spans="1:23" ht="16.5" customHeight="1" x14ac:dyDescent="0.2">
      <c r="A66" s="538"/>
      <c r="B66" s="538"/>
      <c r="C66" s="539"/>
      <c r="D66" s="107"/>
      <c r="E66" s="543" t="s">
        <v>182</v>
      </c>
      <c r="F66" s="544"/>
      <c r="G66" s="544"/>
      <c r="H66" s="544"/>
      <c r="I66" s="544"/>
      <c r="J66" s="544"/>
      <c r="K66" s="545"/>
      <c r="L66" s="560">
        <v>44927</v>
      </c>
      <c r="M66" s="561"/>
      <c r="N66" s="561"/>
      <c r="O66" s="562"/>
      <c r="P66" s="560">
        <v>45291</v>
      </c>
      <c r="Q66" s="561"/>
      <c r="R66" s="562"/>
    </row>
    <row r="67" spans="1:23" ht="15" customHeight="1" x14ac:dyDescent="0.2">
      <c r="A67" s="393" t="s">
        <v>181</v>
      </c>
      <c r="B67" s="393"/>
      <c r="C67" s="394"/>
      <c r="D67" s="106"/>
      <c r="E67" s="454"/>
      <c r="F67" s="455"/>
      <c r="G67" s="455"/>
      <c r="H67" s="455"/>
      <c r="I67" s="455"/>
      <c r="J67" s="455"/>
      <c r="K67" s="456"/>
      <c r="L67" s="560"/>
      <c r="M67" s="561"/>
      <c r="N67" s="561"/>
      <c r="O67" s="562"/>
      <c r="P67" s="560"/>
      <c r="Q67" s="561"/>
      <c r="R67" s="562"/>
    </row>
    <row r="68" spans="1:23" ht="15" customHeight="1" x14ac:dyDescent="0.2">
      <c r="A68" s="396"/>
      <c r="B68" s="396"/>
      <c r="C68" s="397"/>
      <c r="D68" s="106"/>
      <c r="E68" s="454"/>
      <c r="F68" s="455"/>
      <c r="G68" s="455"/>
      <c r="H68" s="455"/>
      <c r="I68" s="455"/>
      <c r="J68" s="455"/>
      <c r="K68" s="456"/>
      <c r="L68" s="560"/>
      <c r="M68" s="561"/>
      <c r="N68" s="561"/>
      <c r="O68" s="562"/>
      <c r="P68" s="560"/>
      <c r="Q68" s="561"/>
      <c r="R68" s="562"/>
    </row>
    <row r="69" spans="1:23" ht="16.5" customHeight="1" x14ac:dyDescent="0.2">
      <c r="A69" s="396"/>
      <c r="B69" s="396"/>
      <c r="C69" s="397"/>
      <c r="D69" s="107"/>
      <c r="E69" s="454" t="s">
        <v>180</v>
      </c>
      <c r="F69" s="455"/>
      <c r="G69" s="455"/>
      <c r="H69" s="455"/>
      <c r="I69" s="455"/>
      <c r="J69" s="455"/>
      <c r="K69" s="456"/>
      <c r="L69" s="560">
        <v>44927</v>
      </c>
      <c r="M69" s="561"/>
      <c r="N69" s="561"/>
      <c r="O69" s="562"/>
      <c r="P69" s="560">
        <v>45291</v>
      </c>
      <c r="Q69" s="561"/>
      <c r="R69" s="562"/>
    </row>
    <row r="70" spans="1:23" ht="12.75" customHeight="1" x14ac:dyDescent="0.2">
      <c r="A70" s="396"/>
      <c r="B70" s="396"/>
      <c r="C70" s="397"/>
      <c r="D70" s="107"/>
      <c r="E70" s="454" t="s">
        <v>179</v>
      </c>
      <c r="F70" s="455"/>
      <c r="G70" s="455"/>
      <c r="H70" s="455"/>
      <c r="I70" s="455"/>
      <c r="J70" s="455"/>
      <c r="K70" s="456"/>
      <c r="L70" s="560">
        <v>44927</v>
      </c>
      <c r="M70" s="561"/>
      <c r="N70" s="561"/>
      <c r="O70" s="562"/>
      <c r="P70" s="560">
        <v>45291</v>
      </c>
      <c r="Q70" s="561"/>
      <c r="R70" s="562"/>
      <c r="W70" s="108"/>
    </row>
    <row r="71" spans="1:23" ht="12.75" customHeight="1" x14ac:dyDescent="0.2">
      <c r="A71" s="396"/>
      <c r="B71" s="396"/>
      <c r="C71" s="397"/>
      <c r="D71" s="107"/>
      <c r="E71" s="454" t="s">
        <v>178</v>
      </c>
      <c r="F71" s="455"/>
      <c r="G71" s="455"/>
      <c r="H71" s="455"/>
      <c r="I71" s="455"/>
      <c r="J71" s="455"/>
      <c r="K71" s="456"/>
      <c r="L71" s="560">
        <v>44927</v>
      </c>
      <c r="M71" s="561"/>
      <c r="N71" s="561"/>
      <c r="O71" s="562"/>
      <c r="P71" s="560">
        <v>45291</v>
      </c>
      <c r="Q71" s="561"/>
      <c r="R71" s="562"/>
    </row>
    <row r="72" spans="1:23" ht="15" customHeight="1" x14ac:dyDescent="0.2">
      <c r="A72" s="396"/>
      <c r="B72" s="396"/>
      <c r="C72" s="397"/>
      <c r="D72" s="106"/>
      <c r="E72" s="454" t="s">
        <v>177</v>
      </c>
      <c r="F72" s="455"/>
      <c r="G72" s="455"/>
      <c r="H72" s="455"/>
      <c r="I72" s="455"/>
      <c r="J72" s="455"/>
      <c r="K72" s="456"/>
      <c r="L72" s="560">
        <v>44927</v>
      </c>
      <c r="M72" s="561"/>
      <c r="N72" s="561"/>
      <c r="O72" s="562"/>
      <c r="P72" s="560">
        <v>45291</v>
      </c>
      <c r="Q72" s="561"/>
      <c r="R72" s="562"/>
    </row>
    <row r="73" spans="1:23" ht="15" customHeight="1" x14ac:dyDescent="0.2">
      <c r="A73" s="37"/>
      <c r="B73" s="37"/>
      <c r="C73" s="38"/>
      <c r="D73" s="106"/>
      <c r="E73" s="23"/>
      <c r="F73" s="24"/>
      <c r="G73" s="24"/>
      <c r="H73" s="24"/>
      <c r="I73" s="24"/>
      <c r="J73" s="24"/>
      <c r="K73" s="25"/>
      <c r="L73" s="105"/>
      <c r="M73" s="104"/>
      <c r="N73" s="104"/>
      <c r="O73" s="104"/>
      <c r="P73" s="104"/>
      <c r="Q73" s="104"/>
      <c r="R73" s="103"/>
    </row>
    <row r="74" spans="1:23" ht="38.25" customHeight="1" x14ac:dyDescent="0.2">
      <c r="A74" s="469" t="s">
        <v>47</v>
      </c>
      <c r="B74" s="469"/>
      <c r="C74" s="469"/>
      <c r="D74" s="16" t="s">
        <v>48</v>
      </c>
      <c r="E74" s="469" t="s">
        <v>49</v>
      </c>
      <c r="F74" s="469"/>
      <c r="G74" s="469"/>
      <c r="H74" s="469"/>
      <c r="I74" s="469"/>
      <c r="J74" s="469"/>
      <c r="K74" s="469"/>
      <c r="L74" s="442" t="s">
        <v>48</v>
      </c>
      <c r="M74" s="457"/>
      <c r="N74" s="457"/>
      <c r="O74" s="457"/>
      <c r="P74" s="457"/>
      <c r="Q74" s="457"/>
      <c r="R74" s="443"/>
    </row>
    <row r="75" spans="1:23" ht="27.75" customHeight="1" x14ac:dyDescent="0.2">
      <c r="A75" s="454" t="s">
        <v>176</v>
      </c>
      <c r="B75" s="455"/>
      <c r="C75" s="456"/>
      <c r="D75" s="17"/>
      <c r="E75" s="454" t="s">
        <v>175</v>
      </c>
      <c r="F75" s="455"/>
      <c r="G75" s="455"/>
      <c r="H75" s="455"/>
      <c r="I75" s="455"/>
      <c r="J75" s="455"/>
      <c r="K75" s="456"/>
      <c r="L75" s="442"/>
      <c r="M75" s="457"/>
      <c r="N75" s="457"/>
      <c r="O75" s="457"/>
      <c r="P75" s="457"/>
      <c r="Q75" s="457"/>
      <c r="R75" s="443"/>
    </row>
    <row r="76" spans="1:23" x14ac:dyDescent="0.2">
      <c r="A76" s="454" t="s">
        <v>174</v>
      </c>
      <c r="B76" s="455"/>
      <c r="C76" s="456"/>
      <c r="D76" s="17"/>
      <c r="E76" s="454" t="s">
        <v>173</v>
      </c>
      <c r="F76" s="455"/>
      <c r="G76" s="455"/>
      <c r="H76" s="455"/>
      <c r="I76" s="455"/>
      <c r="J76" s="455"/>
      <c r="K76" s="456"/>
      <c r="L76" s="442"/>
      <c r="M76" s="457"/>
      <c r="N76" s="457"/>
      <c r="O76" s="457"/>
      <c r="P76" s="457"/>
      <c r="Q76" s="457"/>
      <c r="R76" s="443"/>
    </row>
    <row r="77" spans="1:23" x14ac:dyDescent="0.2">
      <c r="A77" s="454"/>
      <c r="B77" s="455"/>
      <c r="C77" s="456"/>
      <c r="D77" s="17"/>
      <c r="E77" s="454" t="s">
        <v>172</v>
      </c>
      <c r="F77" s="455"/>
      <c r="G77" s="455"/>
      <c r="H77" s="455"/>
      <c r="I77" s="455"/>
      <c r="J77" s="455"/>
      <c r="K77" s="456"/>
      <c r="L77" s="442"/>
      <c r="M77" s="457"/>
      <c r="N77" s="457"/>
      <c r="O77" s="457"/>
      <c r="P77" s="457"/>
      <c r="Q77" s="457"/>
      <c r="R77" s="443"/>
    </row>
    <row r="78" spans="1:23" x14ac:dyDescent="0.2">
      <c r="A78" s="413"/>
      <c r="B78" s="414"/>
      <c r="C78" s="414"/>
      <c r="D78" s="414"/>
      <c r="E78" s="414"/>
      <c r="F78" s="414"/>
      <c r="G78" s="414"/>
      <c r="H78" s="414"/>
      <c r="I78" s="414"/>
      <c r="J78" s="414"/>
      <c r="K78" s="414"/>
      <c r="L78" s="414"/>
      <c r="M78" s="414"/>
      <c r="N78" s="414"/>
      <c r="O78" s="414"/>
      <c r="P78" s="414"/>
      <c r="Q78" s="414"/>
      <c r="R78" s="415"/>
    </row>
    <row r="79" spans="1:23" ht="16.5" customHeight="1" x14ac:dyDescent="0.2">
      <c r="A79" s="466" t="s">
        <v>50</v>
      </c>
      <c r="B79" s="15" t="s">
        <v>51</v>
      </c>
      <c r="C79" s="469" t="s">
        <v>171</v>
      </c>
      <c r="D79" s="469"/>
      <c r="E79" s="469"/>
      <c r="F79" s="469"/>
      <c r="G79" s="469"/>
      <c r="H79" s="469"/>
      <c r="I79" s="469"/>
      <c r="J79" s="469"/>
      <c r="K79" s="469"/>
      <c r="L79" s="469"/>
      <c r="M79" s="469"/>
      <c r="N79" s="469"/>
      <c r="O79" s="469"/>
      <c r="P79" s="469"/>
      <c r="Q79" s="469"/>
      <c r="R79" s="469"/>
    </row>
    <row r="80" spans="1:23" ht="16.5" customHeight="1" x14ac:dyDescent="0.2">
      <c r="A80" s="467"/>
      <c r="B80" s="15" t="s">
        <v>52</v>
      </c>
      <c r="C80" s="469" t="s">
        <v>170</v>
      </c>
      <c r="D80" s="469"/>
      <c r="E80" s="469"/>
      <c r="F80" s="469"/>
      <c r="G80" s="469"/>
      <c r="H80" s="469"/>
      <c r="I80" s="469"/>
      <c r="J80" s="469"/>
      <c r="K80" s="469"/>
      <c r="L80" s="469"/>
      <c r="M80" s="469"/>
      <c r="N80" s="469"/>
      <c r="O80" s="469"/>
      <c r="P80" s="469"/>
      <c r="Q80" s="469"/>
      <c r="R80" s="469"/>
    </row>
    <row r="81" spans="1:18" x14ac:dyDescent="0.2">
      <c r="A81" s="467"/>
      <c r="B81" s="466" t="s">
        <v>53</v>
      </c>
      <c r="C81" s="469" t="s">
        <v>169</v>
      </c>
      <c r="D81" s="469"/>
      <c r="E81" s="469"/>
      <c r="F81" s="469"/>
      <c r="G81" s="469"/>
      <c r="H81" s="469"/>
      <c r="I81" s="469"/>
      <c r="J81" s="469"/>
      <c r="K81" s="469"/>
      <c r="L81" s="469"/>
      <c r="M81" s="469"/>
      <c r="N81" s="469"/>
      <c r="O81" s="469"/>
      <c r="P81" s="469"/>
      <c r="Q81" s="469"/>
      <c r="R81" s="469"/>
    </row>
    <row r="82" spans="1:18" x14ac:dyDescent="0.2">
      <c r="A82" s="468"/>
      <c r="B82" s="468"/>
      <c r="C82" s="469"/>
      <c r="D82" s="469"/>
      <c r="E82" s="469"/>
      <c r="F82" s="469"/>
      <c r="G82" s="469"/>
      <c r="H82" s="469"/>
      <c r="I82" s="469"/>
      <c r="J82" s="469"/>
      <c r="K82" s="469"/>
      <c r="L82" s="469"/>
      <c r="M82" s="469"/>
      <c r="N82" s="469"/>
      <c r="O82" s="469"/>
      <c r="P82" s="469"/>
      <c r="Q82" s="469"/>
      <c r="R82" s="469"/>
    </row>
    <row r="85" spans="1:18" x14ac:dyDescent="0.2">
      <c r="A85" s="19" t="s">
        <v>54</v>
      </c>
    </row>
    <row r="87" spans="1:18" x14ac:dyDescent="0.2">
      <c r="A87" s="48" t="s">
        <v>55</v>
      </c>
      <c r="B87" s="102">
        <v>1000</v>
      </c>
      <c r="C87" s="102">
        <v>2000</v>
      </c>
      <c r="D87" s="102">
        <v>3000</v>
      </c>
      <c r="E87" s="102">
        <v>4000</v>
      </c>
      <c r="F87" s="552">
        <v>5000</v>
      </c>
      <c r="G87" s="552"/>
      <c r="H87" s="552"/>
      <c r="I87" s="552">
        <v>6000</v>
      </c>
      <c r="J87" s="552"/>
      <c r="K87" s="553"/>
      <c r="L87" s="553">
        <v>7000</v>
      </c>
      <c r="M87" s="554"/>
      <c r="N87" s="555"/>
      <c r="O87" s="552" t="s">
        <v>56</v>
      </c>
      <c r="P87" s="556"/>
      <c r="Q87" s="556"/>
    </row>
    <row r="88" spans="1:18" ht="25.5" x14ac:dyDescent="0.2">
      <c r="A88" s="101" t="s">
        <v>168</v>
      </c>
      <c r="B88" s="100">
        <v>3200000</v>
      </c>
      <c r="C88" s="100">
        <v>685000</v>
      </c>
      <c r="D88" s="100">
        <v>1700000</v>
      </c>
      <c r="E88" s="100">
        <v>20000</v>
      </c>
      <c r="F88" s="529">
        <v>150000</v>
      </c>
      <c r="G88" s="557"/>
      <c r="H88" s="530"/>
      <c r="I88" s="529">
        <v>0</v>
      </c>
      <c r="J88" s="557"/>
      <c r="K88" s="557"/>
      <c r="L88" s="529">
        <v>0</v>
      </c>
      <c r="M88" s="557"/>
      <c r="N88" s="530"/>
      <c r="O88" s="464">
        <f>SUM(B88:N88)</f>
        <v>5755000</v>
      </c>
      <c r="P88" s="465"/>
      <c r="Q88" s="465"/>
    </row>
    <row r="89" spans="1:18" x14ac:dyDescent="0.2">
      <c r="A89" s="20"/>
      <c r="B89" s="17"/>
      <c r="C89" s="17"/>
      <c r="D89" s="17"/>
      <c r="E89" s="17"/>
      <c r="F89" s="477"/>
      <c r="G89" s="434"/>
      <c r="H89" s="435"/>
      <c r="I89" s="477"/>
      <c r="J89" s="434"/>
      <c r="K89" s="434"/>
      <c r="L89" s="477"/>
      <c r="M89" s="434"/>
      <c r="N89" s="435"/>
      <c r="O89" s="478"/>
      <c r="P89" s="465"/>
      <c r="Q89" s="465"/>
    </row>
    <row r="90" spans="1:18" x14ac:dyDescent="0.2">
      <c r="A90" s="1" t="s">
        <v>93</v>
      </c>
      <c r="B90" s="99">
        <f>SUM(B88:B88)</f>
        <v>3200000</v>
      </c>
      <c r="C90" s="99">
        <f>SUM(C88:C88)</f>
        <v>685000</v>
      </c>
      <c r="D90" s="99">
        <f>SUM(D88:D88)</f>
        <v>1700000</v>
      </c>
      <c r="E90" s="99">
        <f>SUM(E88:E88)</f>
        <v>20000</v>
      </c>
      <c r="F90" s="558">
        <f>SUM(F88:F88)</f>
        <v>150000</v>
      </c>
      <c r="G90" s="558"/>
      <c r="H90" s="558"/>
      <c r="I90" s="558">
        <f>SUM(I88:I88)</f>
        <v>0</v>
      </c>
      <c r="J90" s="558"/>
      <c r="K90" s="558"/>
      <c r="L90" s="559">
        <v>0</v>
      </c>
      <c r="M90" s="559"/>
      <c r="N90" s="559"/>
      <c r="O90" s="558">
        <f>SUM(O88:Q89)</f>
        <v>5755000</v>
      </c>
      <c r="P90" s="433"/>
      <c r="Q90" s="433"/>
    </row>
    <row r="92" spans="1:18" ht="45" x14ac:dyDescent="0.6">
      <c r="A92" s="98"/>
    </row>
    <row r="93" spans="1:18" x14ac:dyDescent="0.2">
      <c r="A93" s="19"/>
      <c r="B93" s="19"/>
      <c r="C93" s="19"/>
      <c r="D93" s="19"/>
      <c r="E93" s="19"/>
      <c r="F93" s="19"/>
      <c r="G93" s="19"/>
      <c r="H93" s="19"/>
      <c r="I93" s="19"/>
    </row>
  </sheetData>
  <mergeCells count="228">
    <mergeCell ref="A7:R7"/>
    <mergeCell ref="A8:A10"/>
    <mergeCell ref="B8:R10"/>
    <mergeCell ref="A11:A14"/>
    <mergeCell ref="B11:R14"/>
    <mergeCell ref="A1:R1"/>
    <mergeCell ref="A2:R2"/>
    <mergeCell ref="A3:R3"/>
    <mergeCell ref="A4:R4"/>
    <mergeCell ref="A5:R5"/>
    <mergeCell ref="A29:R29"/>
    <mergeCell ref="A30:A32"/>
    <mergeCell ref="B30:R31"/>
    <mergeCell ref="B32:R32"/>
    <mergeCell ref="A15:A16"/>
    <mergeCell ref="B15:R16"/>
    <mergeCell ref="B17:R17"/>
    <mergeCell ref="A18:A19"/>
    <mergeCell ref="B18:E19"/>
    <mergeCell ref="F18:K19"/>
    <mergeCell ref="L18:R19"/>
    <mergeCell ref="A20:R20"/>
    <mergeCell ref="A21:B21"/>
    <mergeCell ref="C21:R21"/>
    <mergeCell ref="A22:B22"/>
    <mergeCell ref="C22:R22"/>
    <mergeCell ref="A23:B23"/>
    <mergeCell ref="C23:R23"/>
    <mergeCell ref="A24:B24"/>
    <mergeCell ref="F24:G24"/>
    <mergeCell ref="H24:J24"/>
    <mergeCell ref="K24:M24"/>
    <mergeCell ref="A25:R25"/>
    <mergeCell ref="A26:B26"/>
    <mergeCell ref="C26:R26"/>
    <mergeCell ref="A28:B28"/>
    <mergeCell ref="E28:G28"/>
    <mergeCell ref="H28:R28"/>
    <mergeCell ref="A33:R33"/>
    <mergeCell ref="A34:A36"/>
    <mergeCell ref="B34:R35"/>
    <mergeCell ref="B36:R36"/>
    <mergeCell ref="A37:R37"/>
    <mergeCell ref="A38:G38"/>
    <mergeCell ref="H38:I39"/>
    <mergeCell ref="J38:K39"/>
    <mergeCell ref="L38:M39"/>
    <mergeCell ref="N38:O39"/>
    <mergeCell ref="P38:Q39"/>
    <mergeCell ref="R38:R39"/>
    <mergeCell ref="B39:C39"/>
    <mergeCell ref="F39:G39"/>
    <mergeCell ref="A40:A43"/>
    <mergeCell ref="B40:C43"/>
    <mergeCell ref="D40:D43"/>
    <mergeCell ref="E40:E41"/>
    <mergeCell ref="F40:G43"/>
    <mergeCell ref="H40:I40"/>
    <mergeCell ref="P40:Q40"/>
    <mergeCell ref="H41:I41"/>
    <mergeCell ref="E42:E43"/>
    <mergeCell ref="H42:I42"/>
    <mergeCell ref="J42:K42"/>
    <mergeCell ref="L42:M42"/>
    <mergeCell ref="N42:O42"/>
    <mergeCell ref="P42:Q42"/>
    <mergeCell ref="H43:I43"/>
    <mergeCell ref="P41:Q41"/>
    <mergeCell ref="J40:K40"/>
    <mergeCell ref="L40:M40"/>
    <mergeCell ref="N40:O40"/>
    <mergeCell ref="J43:K43"/>
    <mergeCell ref="J41:K41"/>
    <mergeCell ref="L43:M43"/>
    <mergeCell ref="L41:M41"/>
    <mergeCell ref="N43:O43"/>
    <mergeCell ref="N41:O41"/>
    <mergeCell ref="P49:Q49"/>
    <mergeCell ref="H50:I50"/>
    <mergeCell ref="J50:K50"/>
    <mergeCell ref="L50:M50"/>
    <mergeCell ref="N50:O50"/>
    <mergeCell ref="P50:Q50"/>
    <mergeCell ref="A44:R44"/>
    <mergeCell ref="A45:R45"/>
    <mergeCell ref="A46:R46"/>
    <mergeCell ref="A47:E47"/>
    <mergeCell ref="F47:H47"/>
    <mergeCell ref="I47:L47"/>
    <mergeCell ref="M47:O47"/>
    <mergeCell ref="P47:R47"/>
    <mergeCell ref="A54:E54"/>
    <mergeCell ref="F54:H54"/>
    <mergeCell ref="I54:L54"/>
    <mergeCell ref="M54:O54"/>
    <mergeCell ref="P54:R54"/>
    <mergeCell ref="E51:E52"/>
    <mergeCell ref="H51:I51"/>
    <mergeCell ref="J51:K51"/>
    <mergeCell ref="B48:C48"/>
    <mergeCell ref="F48:G48"/>
    <mergeCell ref="H48:I48"/>
    <mergeCell ref="J48:K48"/>
    <mergeCell ref="L48:M48"/>
    <mergeCell ref="N48:O48"/>
    <mergeCell ref="P48:Q48"/>
    <mergeCell ref="A49:A52"/>
    <mergeCell ref="B49:C52"/>
    <mergeCell ref="D49:D52"/>
    <mergeCell ref="E49:E50"/>
    <mergeCell ref="F49:G52"/>
    <mergeCell ref="H49:I49"/>
    <mergeCell ref="J49:K49"/>
    <mergeCell ref="L49:M49"/>
    <mergeCell ref="N49:O49"/>
    <mergeCell ref="L51:M51"/>
    <mergeCell ref="N51:O51"/>
    <mergeCell ref="P51:Q51"/>
    <mergeCell ref="H52:I52"/>
    <mergeCell ref="J52:K52"/>
    <mergeCell ref="L52:M52"/>
    <mergeCell ref="N52:O52"/>
    <mergeCell ref="P52:Q52"/>
    <mergeCell ref="A53:R53"/>
    <mergeCell ref="B55:C55"/>
    <mergeCell ref="F55:G55"/>
    <mergeCell ref="H55:I55"/>
    <mergeCell ref="J55:K55"/>
    <mergeCell ref="L55:M55"/>
    <mergeCell ref="N55:O55"/>
    <mergeCell ref="P55:Q55"/>
    <mergeCell ref="A56:A59"/>
    <mergeCell ref="B56:C59"/>
    <mergeCell ref="D56:D59"/>
    <mergeCell ref="E56:E57"/>
    <mergeCell ref="F56:G59"/>
    <mergeCell ref="H56:I56"/>
    <mergeCell ref="J56:K56"/>
    <mergeCell ref="L56:M56"/>
    <mergeCell ref="N56:O56"/>
    <mergeCell ref="P56:Q56"/>
    <mergeCell ref="H57:I57"/>
    <mergeCell ref="J57:K57"/>
    <mergeCell ref="L57:M57"/>
    <mergeCell ref="N57:O57"/>
    <mergeCell ref="P57:Q57"/>
    <mergeCell ref="N58:O58"/>
    <mergeCell ref="P58:Q58"/>
    <mergeCell ref="H59:I59"/>
    <mergeCell ref="J59:K59"/>
    <mergeCell ref="L59:M59"/>
    <mergeCell ref="N59:O59"/>
    <mergeCell ref="P59:Q59"/>
    <mergeCell ref="A61:R61"/>
    <mergeCell ref="A62:C62"/>
    <mergeCell ref="E62:K62"/>
    <mergeCell ref="L62:O62"/>
    <mergeCell ref="P62:R62"/>
    <mergeCell ref="E58:E59"/>
    <mergeCell ref="H58:I58"/>
    <mergeCell ref="J58:K58"/>
    <mergeCell ref="L58:M58"/>
    <mergeCell ref="A63:C66"/>
    <mergeCell ref="E63:K63"/>
    <mergeCell ref="L63:O63"/>
    <mergeCell ref="P63:R63"/>
    <mergeCell ref="E64:K64"/>
    <mergeCell ref="L64:O64"/>
    <mergeCell ref="P64:R64"/>
    <mergeCell ref="A76:C76"/>
    <mergeCell ref="E76:K76"/>
    <mergeCell ref="L76:R76"/>
    <mergeCell ref="E66:K66"/>
    <mergeCell ref="L66:O66"/>
    <mergeCell ref="P66:R66"/>
    <mergeCell ref="A67:C72"/>
    <mergeCell ref="E67:K67"/>
    <mergeCell ref="L67:O67"/>
    <mergeCell ref="P67:R67"/>
    <mergeCell ref="E69:K69"/>
    <mergeCell ref="L69:O69"/>
    <mergeCell ref="P69:R69"/>
    <mergeCell ref="E70:K70"/>
    <mergeCell ref="L70:O70"/>
    <mergeCell ref="E65:K65"/>
    <mergeCell ref="L65:O65"/>
    <mergeCell ref="P65:R65"/>
    <mergeCell ref="E71:K71"/>
    <mergeCell ref="P70:R70"/>
    <mergeCell ref="L71:O71"/>
    <mergeCell ref="P71:R71"/>
    <mergeCell ref="E68:K68"/>
    <mergeCell ref="L68:O68"/>
    <mergeCell ref="P68:R68"/>
    <mergeCell ref="F90:H90"/>
    <mergeCell ref="I90:K90"/>
    <mergeCell ref="L90:N90"/>
    <mergeCell ref="O90:Q90"/>
    <mergeCell ref="E72:K72"/>
    <mergeCell ref="A78:R78"/>
    <mergeCell ref="A79:A82"/>
    <mergeCell ref="C79:R79"/>
    <mergeCell ref="C80:R80"/>
    <mergeCell ref="B81:B82"/>
    <mergeCell ref="C81:R82"/>
    <mergeCell ref="A77:C77"/>
    <mergeCell ref="E77:K77"/>
    <mergeCell ref="L77:R77"/>
    <mergeCell ref="A75:C75"/>
    <mergeCell ref="E75:K75"/>
    <mergeCell ref="L75:R75"/>
    <mergeCell ref="L72:O72"/>
    <mergeCell ref="P72:R72"/>
    <mergeCell ref="A74:C74"/>
    <mergeCell ref="E74:K74"/>
    <mergeCell ref="L74:R74"/>
    <mergeCell ref="F87:H87"/>
    <mergeCell ref="I87:K87"/>
    <mergeCell ref="L87:N87"/>
    <mergeCell ref="O87:Q87"/>
    <mergeCell ref="F88:H88"/>
    <mergeCell ref="I88:K88"/>
    <mergeCell ref="L88:N88"/>
    <mergeCell ref="O88:Q88"/>
    <mergeCell ref="F89:H89"/>
    <mergeCell ref="I89:K89"/>
    <mergeCell ref="L89:N89"/>
    <mergeCell ref="O89:Q89"/>
  </mergeCells>
  <pageMargins left="0.23622047244094491" right="0.23622047244094491" top="0.55118110236220474" bottom="0.55118110236220474" header="0.31496062992125984" footer="0.31496062992125984"/>
  <pageSetup scale="65" fitToHeight="3" orientation="landscape" r:id="rId1"/>
  <headerFooter>
    <oddFooter>&amp;C&amp;F&amp;R&amp;P de  &amp;N</oddFooter>
  </headerFooter>
  <rowBreaks count="2" manualBreakCount="2">
    <brk id="37" max="16383" man="1"/>
    <brk id="73"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93"/>
  <sheetViews>
    <sheetView showGridLines="0" zoomScaleNormal="100" workbookViewId="0">
      <selection activeCell="N54" sqref="N54:O54"/>
    </sheetView>
  </sheetViews>
  <sheetFormatPr baseColWidth="10" defaultColWidth="9.140625" defaultRowHeight="12.75" x14ac:dyDescent="0.2"/>
  <cols>
    <col min="1" max="1" width="25.7109375" style="1" customWidth="1"/>
    <col min="2" max="2" width="18.85546875" style="1" customWidth="1"/>
    <col min="3" max="3" width="16" style="1" customWidth="1"/>
    <col min="4" max="4" width="17.85546875" style="1" bestFit="1" customWidth="1"/>
    <col min="5" max="5" width="20.28515625" style="1" customWidth="1"/>
    <col min="6" max="6" width="7.28515625" style="1" customWidth="1"/>
    <col min="7" max="7" width="4.7109375" style="1" customWidth="1"/>
    <col min="8" max="8" width="7.42578125" style="1" customWidth="1"/>
    <col min="9" max="9" width="6.5703125" style="1" customWidth="1"/>
    <col min="10" max="10" width="7.28515625" style="1" customWidth="1"/>
    <col min="11" max="11" width="10.140625" style="1" customWidth="1"/>
    <col min="12" max="12" width="6.28515625" style="1" customWidth="1"/>
    <col min="13" max="13" width="10.140625" style="1" customWidth="1"/>
    <col min="14" max="14" width="5.28515625" style="1" customWidth="1"/>
    <col min="15" max="15" width="11.85546875" style="1" customWidth="1"/>
    <col min="16" max="16" width="8.140625" style="1" customWidth="1"/>
    <col min="17" max="17" width="7.7109375" style="1" customWidth="1"/>
    <col min="18" max="18" width="14.7109375" style="1" customWidth="1"/>
    <col min="19" max="19" width="9.140625" style="1"/>
    <col min="20" max="20" width="16" style="1" customWidth="1"/>
    <col min="21"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customHeight="1" x14ac:dyDescent="0.2">
      <c r="A2" s="583" t="s">
        <v>0</v>
      </c>
      <c r="B2" s="584"/>
      <c r="C2" s="584"/>
      <c r="D2" s="584"/>
      <c r="E2" s="584"/>
      <c r="F2" s="584"/>
      <c r="G2" s="584"/>
      <c r="H2" s="584"/>
      <c r="I2" s="584"/>
      <c r="J2" s="584"/>
      <c r="K2" s="584"/>
      <c r="L2" s="584"/>
      <c r="M2" s="584"/>
      <c r="N2" s="584"/>
      <c r="O2" s="584"/>
      <c r="P2" s="584"/>
      <c r="Q2" s="584"/>
      <c r="R2" s="585"/>
    </row>
    <row r="3" spans="1:18" ht="20.25" customHeight="1" x14ac:dyDescent="0.2">
      <c r="A3" s="586" t="s">
        <v>421</v>
      </c>
      <c r="B3" s="587"/>
      <c r="C3" s="587"/>
      <c r="D3" s="587"/>
      <c r="E3" s="587"/>
      <c r="F3" s="587"/>
      <c r="G3" s="587"/>
      <c r="H3" s="587"/>
      <c r="I3" s="587"/>
      <c r="J3" s="587"/>
      <c r="K3" s="587"/>
      <c r="L3" s="587"/>
      <c r="M3" s="587"/>
      <c r="N3" s="587"/>
      <c r="O3" s="587"/>
      <c r="P3" s="587"/>
      <c r="Q3" s="587"/>
      <c r="R3" s="588"/>
    </row>
    <row r="4" spans="1:18" ht="18" customHeight="1" x14ac:dyDescent="0.25">
      <c r="A4" s="335" t="s">
        <v>602</v>
      </c>
      <c r="B4" s="336"/>
      <c r="C4" s="336"/>
      <c r="D4" s="336"/>
      <c r="E4" s="336"/>
      <c r="F4" s="336"/>
      <c r="G4" s="336"/>
      <c r="H4" s="336"/>
      <c r="I4" s="336"/>
      <c r="J4" s="336"/>
      <c r="K4" s="336"/>
      <c r="L4" s="336"/>
      <c r="M4" s="336"/>
      <c r="N4" s="336"/>
      <c r="O4" s="336"/>
      <c r="P4" s="336"/>
      <c r="Q4" s="336"/>
      <c r="R4" s="337"/>
    </row>
    <row r="5" spans="1:18" ht="18" customHeight="1" x14ac:dyDescent="0.2">
      <c r="A5" s="338" t="s">
        <v>86</v>
      </c>
      <c r="B5" s="339"/>
      <c r="C5" s="339"/>
      <c r="D5" s="339"/>
      <c r="E5" s="339"/>
      <c r="F5" s="339"/>
      <c r="G5" s="339"/>
      <c r="H5" s="339"/>
      <c r="I5" s="339"/>
      <c r="J5" s="339"/>
      <c r="K5" s="339"/>
      <c r="L5" s="339"/>
      <c r="M5" s="339"/>
      <c r="N5" s="339"/>
      <c r="O5" s="339"/>
      <c r="P5" s="339"/>
      <c r="Q5" s="339"/>
      <c r="R5" s="340"/>
    </row>
    <row r="6" spans="1:18" ht="12.75" customHeight="1" x14ac:dyDescent="0.2">
      <c r="A6" s="589"/>
      <c r="B6" s="590"/>
      <c r="C6" s="590"/>
      <c r="D6" s="590"/>
      <c r="E6" s="590"/>
      <c r="F6" s="590"/>
      <c r="G6" s="590"/>
      <c r="H6" s="590"/>
      <c r="I6" s="590"/>
      <c r="J6" s="590"/>
      <c r="K6" s="590"/>
      <c r="L6" s="590"/>
      <c r="M6" s="590"/>
      <c r="N6" s="590"/>
      <c r="O6" s="590"/>
      <c r="P6" s="590"/>
      <c r="Q6" s="590"/>
      <c r="R6" s="591"/>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429"/>
      <c r="B9" s="430"/>
      <c r="C9" s="430"/>
      <c r="D9" s="430"/>
      <c r="E9" s="430"/>
      <c r="F9" s="430"/>
      <c r="G9" s="430"/>
      <c r="H9" s="430"/>
      <c r="I9" s="430"/>
      <c r="J9" s="430"/>
      <c r="K9" s="430"/>
      <c r="L9" s="430"/>
      <c r="M9" s="430"/>
      <c r="N9" s="430"/>
      <c r="O9" s="430"/>
      <c r="P9" s="430"/>
      <c r="Q9" s="430"/>
      <c r="R9" s="431"/>
    </row>
    <row r="10" spans="1:18" x14ac:dyDescent="0.2">
      <c r="A10" s="304" t="s">
        <v>1</v>
      </c>
      <c r="B10" s="305" t="s">
        <v>586</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ht="12.75" customHeight="1" x14ac:dyDescent="0.2">
      <c r="A13" s="314" t="s">
        <v>2</v>
      </c>
      <c r="B13" s="592" t="s">
        <v>601</v>
      </c>
      <c r="C13" s="593"/>
      <c r="D13" s="593"/>
      <c r="E13" s="593"/>
      <c r="F13" s="593"/>
      <c r="G13" s="593"/>
      <c r="H13" s="593"/>
      <c r="I13" s="593"/>
      <c r="J13" s="593"/>
      <c r="K13" s="593"/>
      <c r="L13" s="593"/>
      <c r="M13" s="593"/>
      <c r="N13" s="593"/>
      <c r="O13" s="593"/>
      <c r="P13" s="593"/>
      <c r="Q13" s="593"/>
      <c r="R13" s="594"/>
    </row>
    <row r="14" spans="1:18" x14ac:dyDescent="0.2">
      <c r="A14" s="315"/>
      <c r="B14" s="595"/>
      <c r="C14" s="596"/>
      <c r="D14" s="596"/>
      <c r="E14" s="596"/>
      <c r="F14" s="596"/>
      <c r="G14" s="596"/>
      <c r="H14" s="596"/>
      <c r="I14" s="596"/>
      <c r="J14" s="596"/>
      <c r="K14" s="596"/>
      <c r="L14" s="596"/>
      <c r="M14" s="596"/>
      <c r="N14" s="596"/>
      <c r="O14" s="596"/>
      <c r="P14" s="596"/>
      <c r="Q14" s="596"/>
      <c r="R14" s="597"/>
    </row>
    <row r="15" spans="1:18" x14ac:dyDescent="0.2">
      <c r="A15" s="315"/>
      <c r="B15" s="595"/>
      <c r="C15" s="596"/>
      <c r="D15" s="596"/>
      <c r="E15" s="596"/>
      <c r="F15" s="596"/>
      <c r="G15" s="596"/>
      <c r="H15" s="596"/>
      <c r="I15" s="596"/>
      <c r="J15" s="596"/>
      <c r="K15" s="596"/>
      <c r="L15" s="596"/>
      <c r="M15" s="596"/>
      <c r="N15" s="596"/>
      <c r="O15" s="596"/>
      <c r="P15" s="596"/>
      <c r="Q15" s="596"/>
      <c r="R15" s="597"/>
    </row>
    <row r="16" spans="1:18" ht="8.25" customHeight="1" x14ac:dyDescent="0.2">
      <c r="A16" s="316"/>
      <c r="B16" s="598"/>
      <c r="C16" s="599"/>
      <c r="D16" s="599"/>
      <c r="E16" s="599"/>
      <c r="F16" s="599"/>
      <c r="G16" s="599"/>
      <c r="H16" s="599"/>
      <c r="I16" s="599"/>
      <c r="J16" s="599"/>
      <c r="K16" s="599"/>
      <c r="L16" s="599"/>
      <c r="M16" s="599"/>
      <c r="N16" s="599"/>
      <c r="O16" s="599"/>
      <c r="P16" s="599"/>
      <c r="Q16" s="599"/>
      <c r="R16" s="600"/>
    </row>
    <row r="17" spans="1:18" x14ac:dyDescent="0.2">
      <c r="A17" s="355" t="s">
        <v>3</v>
      </c>
      <c r="B17" s="357" t="s">
        <v>586</v>
      </c>
      <c r="C17" s="358"/>
      <c r="D17" s="358"/>
      <c r="E17" s="358"/>
      <c r="F17" s="358"/>
      <c r="G17" s="358"/>
      <c r="H17" s="358"/>
      <c r="I17" s="358"/>
      <c r="J17" s="358"/>
      <c r="K17" s="358"/>
      <c r="L17" s="358"/>
      <c r="M17" s="358"/>
      <c r="N17" s="358"/>
      <c r="O17" s="358"/>
      <c r="P17" s="358"/>
      <c r="Q17" s="358"/>
      <c r="R17" s="359"/>
    </row>
    <row r="18" spans="1:18" x14ac:dyDescent="0.2">
      <c r="A18" s="356"/>
      <c r="B18" s="360"/>
      <c r="C18" s="361"/>
      <c r="D18" s="361"/>
      <c r="E18" s="361"/>
      <c r="F18" s="361"/>
      <c r="G18" s="361"/>
      <c r="H18" s="361"/>
      <c r="I18" s="361"/>
      <c r="J18" s="361"/>
      <c r="K18" s="361"/>
      <c r="L18" s="361"/>
      <c r="M18" s="361"/>
      <c r="N18" s="361"/>
      <c r="O18" s="361"/>
      <c r="P18" s="361"/>
      <c r="Q18" s="361"/>
      <c r="R18" s="362"/>
    </row>
    <row r="19" spans="1:18" ht="51" x14ac:dyDescent="0.2">
      <c r="A19" s="2" t="s">
        <v>207</v>
      </c>
      <c r="B19" s="601" t="s">
        <v>600</v>
      </c>
      <c r="C19" s="602"/>
      <c r="D19" s="602"/>
      <c r="E19" s="602"/>
      <c r="F19" s="602"/>
      <c r="G19" s="602"/>
      <c r="H19" s="602"/>
      <c r="I19" s="602"/>
      <c r="J19" s="602"/>
      <c r="K19" s="602"/>
      <c r="L19" s="602"/>
      <c r="M19" s="602"/>
      <c r="N19" s="602"/>
      <c r="O19" s="602"/>
      <c r="P19" s="602"/>
      <c r="Q19" s="602"/>
      <c r="R19" s="603"/>
    </row>
    <row r="20" spans="1:18" x14ac:dyDescent="0.2">
      <c r="A20" s="304" t="s">
        <v>4</v>
      </c>
      <c r="B20" s="604">
        <v>0</v>
      </c>
      <c r="C20" s="499"/>
      <c r="D20" s="499"/>
      <c r="E20" s="500"/>
      <c r="F20" s="372" t="s">
        <v>5</v>
      </c>
      <c r="G20" s="373"/>
      <c r="H20" s="373"/>
      <c r="I20" s="373"/>
      <c r="J20" s="373"/>
      <c r="K20" s="374"/>
      <c r="L20" s="605">
        <v>113376066.67</v>
      </c>
      <c r="M20" s="578"/>
      <c r="N20" s="578"/>
      <c r="O20" s="578"/>
      <c r="P20" s="578"/>
      <c r="Q20" s="578"/>
      <c r="R20" s="579"/>
    </row>
    <row r="21" spans="1:18" x14ac:dyDescent="0.2">
      <c r="A21" s="304"/>
      <c r="B21" s="501"/>
      <c r="C21" s="502"/>
      <c r="D21" s="502"/>
      <c r="E21" s="503"/>
      <c r="F21" s="375"/>
      <c r="G21" s="376"/>
      <c r="H21" s="376"/>
      <c r="I21" s="376"/>
      <c r="J21" s="376"/>
      <c r="K21" s="377"/>
      <c r="L21" s="580"/>
      <c r="M21" s="581"/>
      <c r="N21" s="581"/>
      <c r="O21" s="581"/>
      <c r="P21" s="581"/>
      <c r="Q21" s="581"/>
      <c r="R21" s="582"/>
    </row>
    <row r="22" spans="1:18" x14ac:dyDescent="0.2">
      <c r="A22" s="341" t="s">
        <v>599</v>
      </c>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346" t="s">
        <v>85</v>
      </c>
      <c r="D23" s="347"/>
      <c r="E23" s="347"/>
      <c r="F23" s="347"/>
      <c r="G23" s="347"/>
      <c r="H23" s="347"/>
      <c r="I23" s="347"/>
      <c r="J23" s="347"/>
      <c r="K23" s="347"/>
      <c r="L23" s="347"/>
      <c r="M23" s="347"/>
      <c r="N23" s="347"/>
      <c r="O23" s="347"/>
      <c r="P23" s="347"/>
      <c r="Q23" s="347"/>
      <c r="R23" s="348"/>
    </row>
    <row r="24" spans="1:18" ht="105" customHeight="1" x14ac:dyDescent="0.2">
      <c r="A24" s="349" t="s">
        <v>7</v>
      </c>
      <c r="B24" s="350"/>
      <c r="C24" s="606" t="s">
        <v>598</v>
      </c>
      <c r="D24" s="607"/>
      <c r="E24" s="607"/>
      <c r="F24" s="607"/>
      <c r="G24" s="607"/>
      <c r="H24" s="607"/>
      <c r="I24" s="607"/>
      <c r="J24" s="607"/>
      <c r="K24" s="607"/>
      <c r="L24" s="607"/>
      <c r="M24" s="607"/>
      <c r="N24" s="607"/>
      <c r="O24" s="607"/>
      <c r="P24" s="607"/>
      <c r="Q24" s="607"/>
      <c r="R24" s="608"/>
    </row>
    <row r="25" spans="1:18" s="3" customFormat="1" ht="18" customHeight="1" x14ac:dyDescent="0.25">
      <c r="A25" s="344" t="s">
        <v>8</v>
      </c>
      <c r="B25" s="345"/>
      <c r="C25" s="344" t="s">
        <v>9</v>
      </c>
      <c r="D25" s="354"/>
      <c r="E25" s="354"/>
      <c r="F25" s="354"/>
      <c r="G25" s="354"/>
      <c r="H25" s="354"/>
      <c r="I25" s="354"/>
      <c r="J25" s="354"/>
      <c r="K25" s="354"/>
      <c r="L25" s="354"/>
      <c r="M25" s="354"/>
      <c r="N25" s="354"/>
      <c r="O25" s="354"/>
      <c r="P25" s="354"/>
      <c r="Q25" s="354"/>
      <c r="R25" s="345"/>
    </row>
    <row r="26" spans="1:18" ht="24" customHeight="1" x14ac:dyDescent="0.2">
      <c r="A26" s="344" t="s">
        <v>159</v>
      </c>
      <c r="B26" s="345"/>
      <c r="C26" s="4" t="s">
        <v>158</v>
      </c>
      <c r="D26" s="4">
        <v>1</v>
      </c>
      <c r="E26" s="4" t="s">
        <v>597</v>
      </c>
      <c r="F26" s="609" t="s">
        <v>596</v>
      </c>
      <c r="G26" s="610"/>
      <c r="H26" s="349" t="s">
        <v>11</v>
      </c>
      <c r="I26" s="384"/>
      <c r="J26" s="350"/>
      <c r="K26" s="611" t="s">
        <v>595</v>
      </c>
      <c r="L26" s="612"/>
      <c r="M26" s="613"/>
      <c r="N26" s="5"/>
      <c r="O26" s="6"/>
      <c r="P26" s="6"/>
      <c r="Q26" s="6"/>
      <c r="R26" s="7"/>
    </row>
    <row r="27" spans="1:18" x14ac:dyDescent="0.2">
      <c r="A27" s="403" t="s">
        <v>157</v>
      </c>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6" t="s">
        <v>594</v>
      </c>
      <c r="D28" s="6"/>
      <c r="E28" s="6"/>
      <c r="F28" s="6"/>
      <c r="G28" s="6"/>
      <c r="H28" s="6"/>
      <c r="I28" s="6"/>
      <c r="J28" s="6"/>
      <c r="K28" s="6"/>
      <c r="L28" s="6"/>
      <c r="M28" s="6"/>
      <c r="N28" s="6"/>
      <c r="O28" s="6"/>
      <c r="P28" s="6"/>
      <c r="Q28" s="6"/>
      <c r="R28" s="7"/>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297" t="s">
        <v>378</v>
      </c>
      <c r="D30" s="297" t="s">
        <v>201</v>
      </c>
      <c r="E30" s="349" t="s">
        <v>67</v>
      </c>
      <c r="F30" s="384"/>
      <c r="G30" s="350"/>
      <c r="H30" s="491" t="s">
        <v>14</v>
      </c>
      <c r="I30" s="492"/>
      <c r="J30" s="492"/>
      <c r="K30" s="492"/>
      <c r="L30" s="492"/>
      <c r="M30" s="492"/>
      <c r="N30" s="492"/>
      <c r="O30" s="492"/>
      <c r="P30" s="492"/>
      <c r="Q30" s="492"/>
      <c r="R30" s="493"/>
    </row>
    <row r="31" spans="1:18" x14ac:dyDescent="0.2">
      <c r="A31" s="388"/>
      <c r="B31" s="389"/>
      <c r="C31" s="389"/>
      <c r="D31" s="389"/>
      <c r="E31" s="389"/>
      <c r="F31" s="389"/>
      <c r="G31" s="389"/>
      <c r="H31" s="389"/>
      <c r="I31" s="389"/>
      <c r="J31" s="389"/>
      <c r="K31" s="389"/>
      <c r="L31" s="389"/>
      <c r="M31" s="389"/>
      <c r="N31" s="389"/>
      <c r="O31" s="389"/>
      <c r="P31" s="389"/>
      <c r="Q31" s="389"/>
      <c r="R31" s="390"/>
    </row>
    <row r="32" spans="1:18" ht="12.75" customHeight="1" x14ac:dyDescent="0.2">
      <c r="A32" s="391" t="s">
        <v>15</v>
      </c>
      <c r="B32" s="616" t="s">
        <v>593</v>
      </c>
      <c r="C32" s="536"/>
      <c r="D32" s="536"/>
      <c r="E32" s="536"/>
      <c r="F32" s="536"/>
      <c r="G32" s="536"/>
      <c r="H32" s="536"/>
      <c r="I32" s="536"/>
      <c r="J32" s="536"/>
      <c r="K32" s="536"/>
      <c r="L32" s="536"/>
      <c r="M32" s="536"/>
      <c r="N32" s="536"/>
      <c r="O32" s="536"/>
      <c r="P32" s="536"/>
      <c r="Q32" s="536"/>
      <c r="R32" s="537"/>
    </row>
    <row r="33" spans="1:18" ht="21.75" customHeight="1" thickBot="1" x14ac:dyDescent="0.25">
      <c r="A33" s="391"/>
      <c r="B33" s="617"/>
      <c r="C33" s="618"/>
      <c r="D33" s="618"/>
      <c r="E33" s="618"/>
      <c r="F33" s="618"/>
      <c r="G33" s="618"/>
      <c r="H33" s="618"/>
      <c r="I33" s="618"/>
      <c r="J33" s="618"/>
      <c r="K33" s="618"/>
      <c r="L33" s="618"/>
      <c r="M33" s="618"/>
      <c r="N33" s="618"/>
      <c r="O33" s="618"/>
      <c r="P33" s="618"/>
      <c r="Q33" s="618"/>
      <c r="R33" s="619"/>
    </row>
    <row r="34" spans="1:18" x14ac:dyDescent="0.2">
      <c r="A34" s="391"/>
      <c r="B34" s="398" t="s">
        <v>592</v>
      </c>
      <c r="C34" s="399"/>
      <c r="D34" s="399"/>
      <c r="E34" s="399"/>
      <c r="F34" s="399"/>
      <c r="G34" s="399"/>
      <c r="H34" s="399"/>
      <c r="I34" s="399"/>
      <c r="J34" s="399"/>
      <c r="K34" s="399"/>
      <c r="L34" s="399"/>
      <c r="M34" s="399"/>
      <c r="N34" s="399"/>
      <c r="O34" s="399"/>
      <c r="P34" s="399"/>
      <c r="Q34" s="399"/>
      <c r="R34" s="400"/>
    </row>
    <row r="35" spans="1:18" x14ac:dyDescent="0.2">
      <c r="A35" s="409"/>
      <c r="B35" s="410"/>
      <c r="C35" s="410"/>
      <c r="D35" s="410"/>
      <c r="E35" s="410"/>
      <c r="F35" s="410"/>
      <c r="G35" s="410"/>
      <c r="H35" s="410"/>
      <c r="I35" s="410"/>
      <c r="J35" s="410"/>
      <c r="K35" s="410"/>
      <c r="L35" s="410"/>
      <c r="M35" s="410"/>
      <c r="N35" s="410"/>
      <c r="O35" s="410"/>
      <c r="P35" s="410"/>
      <c r="Q35" s="410"/>
      <c r="R35" s="411"/>
    </row>
    <row r="36" spans="1:18" ht="12.75" customHeight="1" x14ac:dyDescent="0.2">
      <c r="A36" s="355" t="s">
        <v>17</v>
      </c>
      <c r="B36" s="372" t="s">
        <v>591</v>
      </c>
      <c r="C36" s="373"/>
      <c r="D36" s="373"/>
      <c r="E36" s="373"/>
      <c r="F36" s="373"/>
      <c r="G36" s="373"/>
      <c r="H36" s="373"/>
      <c r="I36" s="373"/>
      <c r="J36" s="373"/>
      <c r="K36" s="373"/>
      <c r="L36" s="373"/>
      <c r="M36" s="373"/>
      <c r="N36" s="373"/>
      <c r="O36" s="373"/>
      <c r="P36" s="373"/>
      <c r="Q36" s="373"/>
      <c r="R36" s="374"/>
    </row>
    <row r="37" spans="1:18" ht="15" customHeight="1" x14ac:dyDescent="0.2">
      <c r="A37" s="412"/>
      <c r="B37" s="483"/>
      <c r="C37" s="484"/>
      <c r="D37" s="484"/>
      <c r="E37" s="484"/>
      <c r="F37" s="484"/>
      <c r="G37" s="484"/>
      <c r="H37" s="484"/>
      <c r="I37" s="484"/>
      <c r="J37" s="484"/>
      <c r="K37" s="484"/>
      <c r="L37" s="484"/>
      <c r="M37" s="484"/>
      <c r="N37" s="484"/>
      <c r="O37" s="484"/>
      <c r="P37" s="484"/>
      <c r="Q37" s="484"/>
      <c r="R37" s="485"/>
    </row>
    <row r="38" spans="1:18" x14ac:dyDescent="0.2">
      <c r="A38" s="356"/>
      <c r="B38" s="398" t="s">
        <v>18</v>
      </c>
      <c r="C38" s="399"/>
      <c r="D38" s="399"/>
      <c r="E38" s="399"/>
      <c r="F38" s="399"/>
      <c r="G38" s="399"/>
      <c r="H38" s="399"/>
      <c r="I38" s="399"/>
      <c r="J38" s="399"/>
      <c r="K38" s="399"/>
      <c r="L38" s="399"/>
      <c r="M38" s="399"/>
      <c r="N38" s="399"/>
      <c r="O38" s="399"/>
      <c r="P38" s="399"/>
      <c r="Q38" s="399"/>
      <c r="R38" s="400"/>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153</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2" t="s">
        <v>27</v>
      </c>
      <c r="F41" s="311" t="s">
        <v>28</v>
      </c>
      <c r="G41" s="313"/>
      <c r="H41" s="311"/>
      <c r="I41" s="313"/>
      <c r="J41" s="311"/>
      <c r="K41" s="313"/>
      <c r="L41" s="311"/>
      <c r="M41" s="313"/>
      <c r="N41" s="311"/>
      <c r="O41" s="313"/>
      <c r="P41" s="311"/>
      <c r="Q41" s="313"/>
      <c r="R41" s="417"/>
    </row>
    <row r="42" spans="1:18" ht="12.75" customHeight="1" x14ac:dyDescent="0.2">
      <c r="A42" s="416" t="s">
        <v>590</v>
      </c>
      <c r="B42" s="317" t="s">
        <v>589</v>
      </c>
      <c r="C42" s="319"/>
      <c r="D42" s="416" t="s">
        <v>140</v>
      </c>
      <c r="E42" s="421" t="s">
        <v>40</v>
      </c>
      <c r="F42" s="305" t="s">
        <v>31</v>
      </c>
      <c r="G42" s="307"/>
      <c r="H42" s="363" t="s">
        <v>32</v>
      </c>
      <c r="I42" s="365"/>
      <c r="J42" s="614">
        <f>J44/$R$44</f>
        <v>0.33146185473743728</v>
      </c>
      <c r="K42" s="615"/>
      <c r="L42" s="614">
        <f>L44/$R$44</f>
        <v>0.24793468408441047</v>
      </c>
      <c r="M42" s="615"/>
      <c r="N42" s="614">
        <f>N44/$R$44</f>
        <v>0.21284176454661372</v>
      </c>
      <c r="O42" s="615"/>
      <c r="P42" s="614">
        <f>P44/$R$44</f>
        <v>0.20776169663153846</v>
      </c>
      <c r="Q42" s="615"/>
      <c r="R42" s="117">
        <v>1</v>
      </c>
    </row>
    <row r="43" spans="1:18" x14ac:dyDescent="0.2">
      <c r="A43" s="420"/>
      <c r="B43" s="320"/>
      <c r="C43" s="322"/>
      <c r="D43" s="420"/>
      <c r="E43" s="622"/>
      <c r="F43" s="308"/>
      <c r="G43" s="310"/>
      <c r="H43" s="363" t="s">
        <v>33</v>
      </c>
      <c r="I43" s="365"/>
      <c r="J43" s="614">
        <f>J45/$R$44</f>
        <v>0.69274385041277664</v>
      </c>
      <c r="K43" s="615"/>
      <c r="L43" s="614">
        <f>L45/$R$44</f>
        <v>0</v>
      </c>
      <c r="M43" s="615"/>
      <c r="N43" s="614">
        <f>N45/$R$44</f>
        <v>0</v>
      </c>
      <c r="O43" s="615"/>
      <c r="P43" s="614"/>
      <c r="Q43" s="615"/>
      <c r="R43" s="217">
        <f>SUM(J43:O43)</f>
        <v>0.69274385041277664</v>
      </c>
    </row>
    <row r="44" spans="1:18" ht="12.75" customHeight="1" x14ac:dyDescent="0.2">
      <c r="A44" s="420"/>
      <c r="B44" s="320"/>
      <c r="C44" s="322"/>
      <c r="D44" s="420"/>
      <c r="E44" s="421" t="s">
        <v>588</v>
      </c>
      <c r="F44" s="308"/>
      <c r="G44" s="310"/>
      <c r="H44" s="363" t="s">
        <v>34</v>
      </c>
      <c r="I44" s="365"/>
      <c r="J44" s="620">
        <f>J53</f>
        <v>17068805.859999999</v>
      </c>
      <c r="K44" s="621"/>
      <c r="L44" s="620">
        <f>L53</f>
        <v>12767529.439999999</v>
      </c>
      <c r="M44" s="621"/>
      <c r="N44" s="620">
        <f>N53</f>
        <v>10960400.74</v>
      </c>
      <c r="O44" s="621"/>
      <c r="P44" s="620">
        <f>P53</f>
        <v>10698799.92</v>
      </c>
      <c r="Q44" s="621"/>
      <c r="R44" s="295">
        <f>SUM(J44:Q44)</f>
        <v>51495535.960000001</v>
      </c>
    </row>
    <row r="45" spans="1:18" x14ac:dyDescent="0.2">
      <c r="A45" s="417"/>
      <c r="B45" s="323"/>
      <c r="C45" s="325"/>
      <c r="D45" s="417"/>
      <c r="E45" s="422"/>
      <c r="F45" s="311"/>
      <c r="G45" s="313"/>
      <c r="H45" s="363" t="s">
        <v>35</v>
      </c>
      <c r="I45" s="365"/>
      <c r="J45" s="531">
        <f>J54</f>
        <v>35673215.859999999</v>
      </c>
      <c r="K45" s="495"/>
      <c r="L45" s="494"/>
      <c r="M45" s="495"/>
      <c r="N45" s="494"/>
      <c r="O45" s="495"/>
      <c r="P45" s="494"/>
      <c r="Q45" s="495"/>
      <c r="R45" s="119">
        <f>SUM(J45:O45)</f>
        <v>35673215.859999999</v>
      </c>
    </row>
    <row r="46" spans="1:18" x14ac:dyDescent="0.2">
      <c r="A46" s="429"/>
      <c r="B46" s="430"/>
      <c r="C46" s="430"/>
      <c r="D46" s="430"/>
      <c r="E46" s="430"/>
      <c r="F46" s="430"/>
      <c r="G46" s="430"/>
      <c r="H46" s="430"/>
      <c r="I46" s="430"/>
      <c r="J46" s="430"/>
      <c r="K46" s="430"/>
      <c r="L46" s="430"/>
      <c r="M46" s="430"/>
      <c r="N46" s="430"/>
      <c r="O46" s="430"/>
      <c r="P46" s="430"/>
      <c r="Q46" s="430"/>
      <c r="R46" s="431"/>
    </row>
    <row r="47" spans="1:18" ht="30" customHeight="1" x14ac:dyDescent="0.2">
      <c r="A47" s="515" t="s">
        <v>149</v>
      </c>
      <c r="B47" s="433"/>
      <c r="C47" s="433"/>
      <c r="D47" s="433"/>
      <c r="E47" s="433"/>
      <c r="F47" s="434"/>
      <c r="G47" s="434"/>
      <c r="H47" s="434"/>
      <c r="I47" s="434"/>
      <c r="J47" s="434"/>
      <c r="K47" s="434"/>
      <c r="L47" s="434"/>
      <c r="M47" s="434"/>
      <c r="N47" s="434"/>
      <c r="O47" s="434"/>
      <c r="P47" s="434"/>
      <c r="Q47" s="434"/>
      <c r="R47" s="435"/>
    </row>
    <row r="48" spans="1:18" ht="17.25" customHeight="1" x14ac:dyDescent="0.2">
      <c r="A48" s="436" t="s">
        <v>60</v>
      </c>
      <c r="B48" s="437"/>
      <c r="C48" s="437"/>
      <c r="D48" s="437"/>
      <c r="E48" s="437"/>
      <c r="F48" s="437"/>
      <c r="G48" s="437"/>
      <c r="H48" s="437"/>
      <c r="I48" s="437"/>
      <c r="J48" s="437"/>
      <c r="K48" s="437"/>
      <c r="L48" s="437"/>
      <c r="M48" s="437"/>
      <c r="N48" s="437"/>
      <c r="O48" s="437"/>
      <c r="P48" s="437"/>
      <c r="Q48" s="437"/>
      <c r="R48" s="438"/>
    </row>
    <row r="49" spans="1:20" ht="38.25" customHeight="1" x14ac:dyDescent="0.2">
      <c r="A49" s="626" t="s">
        <v>587</v>
      </c>
      <c r="B49" s="627"/>
      <c r="C49" s="627"/>
      <c r="D49" s="627"/>
      <c r="E49" s="628"/>
      <c r="F49" s="442" t="s">
        <v>36</v>
      </c>
      <c r="G49" s="457"/>
      <c r="H49" s="457"/>
      <c r="I49" s="442" t="s">
        <v>586</v>
      </c>
      <c r="J49" s="457"/>
      <c r="K49" s="457"/>
      <c r="L49" s="443"/>
      <c r="M49" s="442" t="s">
        <v>37</v>
      </c>
      <c r="N49" s="457"/>
      <c r="O49" s="457"/>
      <c r="P49" s="629"/>
      <c r="Q49" s="630"/>
      <c r="R49" s="631"/>
    </row>
    <row r="50" spans="1:20" ht="33.75" customHeight="1" x14ac:dyDescent="0.2">
      <c r="A50" s="42" t="s">
        <v>24</v>
      </c>
      <c r="B50" s="623" t="s">
        <v>25</v>
      </c>
      <c r="C50" s="624"/>
      <c r="D50" s="34" t="s">
        <v>26</v>
      </c>
      <c r="E50" s="42" t="s">
        <v>27</v>
      </c>
      <c r="F50" s="442" t="s">
        <v>28</v>
      </c>
      <c r="G50" s="443"/>
      <c r="H50" s="625"/>
      <c r="I50" s="569"/>
      <c r="J50" s="442" t="s">
        <v>19</v>
      </c>
      <c r="K50" s="443"/>
      <c r="L50" s="442" t="s">
        <v>20</v>
      </c>
      <c r="M50" s="443"/>
      <c r="N50" s="442" t="s">
        <v>21</v>
      </c>
      <c r="O50" s="443"/>
      <c r="P50" s="442" t="s">
        <v>22</v>
      </c>
      <c r="Q50" s="443"/>
      <c r="R50" s="15" t="s">
        <v>38</v>
      </c>
    </row>
    <row r="51" spans="1:20" ht="22.5" customHeight="1" x14ac:dyDescent="0.2">
      <c r="A51" s="416" t="s">
        <v>585</v>
      </c>
      <c r="B51" s="317" t="s">
        <v>584</v>
      </c>
      <c r="C51" s="319"/>
      <c r="D51" s="416" t="s">
        <v>140</v>
      </c>
      <c r="E51" s="421" t="s">
        <v>583</v>
      </c>
      <c r="F51" s="305" t="s">
        <v>41</v>
      </c>
      <c r="G51" s="307"/>
      <c r="H51" s="363" t="s">
        <v>32</v>
      </c>
      <c r="I51" s="365"/>
      <c r="J51" s="614">
        <f>J53/$R$53</f>
        <v>0.33146185473743728</v>
      </c>
      <c r="K51" s="615"/>
      <c r="L51" s="614">
        <f>L53/$R$53</f>
        <v>0.24793468408441047</v>
      </c>
      <c r="M51" s="615"/>
      <c r="N51" s="614">
        <f>N53/$R$53</f>
        <v>0.21284176454661372</v>
      </c>
      <c r="O51" s="615"/>
      <c r="P51" s="614">
        <f>P53/$R$53</f>
        <v>0.20776169663153846</v>
      </c>
      <c r="Q51" s="615"/>
      <c r="R51" s="117">
        <f>SUM(J51:Q51)</f>
        <v>0.99999999999999989</v>
      </c>
    </row>
    <row r="52" spans="1:20" ht="22.5" customHeight="1" x14ac:dyDescent="0.2">
      <c r="A52" s="420"/>
      <c r="B52" s="320"/>
      <c r="C52" s="322"/>
      <c r="D52" s="420"/>
      <c r="E52" s="622"/>
      <c r="F52" s="308"/>
      <c r="G52" s="310"/>
      <c r="H52" s="363" t="s">
        <v>33</v>
      </c>
      <c r="I52" s="365"/>
      <c r="J52" s="614">
        <f>J54/$R$53</f>
        <v>0.69274385041277664</v>
      </c>
      <c r="K52" s="615"/>
      <c r="L52" s="614">
        <f>L54/$R$53</f>
        <v>0.24932925059704536</v>
      </c>
      <c r="M52" s="615"/>
      <c r="N52" s="614">
        <f>N54/$R$53</f>
        <v>0</v>
      </c>
      <c r="O52" s="615"/>
      <c r="P52" s="614"/>
      <c r="Q52" s="615"/>
      <c r="R52" s="217">
        <f>SUM(J52:O52)</f>
        <v>0.942073101009822</v>
      </c>
      <c r="T52" s="296"/>
    </row>
    <row r="53" spans="1:20" ht="22.5" customHeight="1" x14ac:dyDescent="0.2">
      <c r="A53" s="420"/>
      <c r="B53" s="320"/>
      <c r="C53" s="322"/>
      <c r="D53" s="420"/>
      <c r="E53" s="421" t="s">
        <v>582</v>
      </c>
      <c r="F53" s="308"/>
      <c r="G53" s="310"/>
      <c r="H53" s="363" t="s">
        <v>34</v>
      </c>
      <c r="I53" s="365"/>
      <c r="J53" s="620">
        <v>17068805.859999999</v>
      </c>
      <c r="K53" s="621"/>
      <c r="L53" s="620">
        <v>12767529.439999999</v>
      </c>
      <c r="M53" s="621"/>
      <c r="N53" s="620">
        <v>10960400.74</v>
      </c>
      <c r="O53" s="621"/>
      <c r="P53" s="620">
        <v>10698799.92</v>
      </c>
      <c r="Q53" s="621"/>
      <c r="R53" s="295">
        <f>SUM(J53:Q53)</f>
        <v>51495535.960000001</v>
      </c>
      <c r="T53" s="294"/>
    </row>
    <row r="54" spans="1:20" ht="22.5" customHeight="1" x14ac:dyDescent="0.2">
      <c r="A54" s="417"/>
      <c r="B54" s="323"/>
      <c r="C54" s="325"/>
      <c r="D54" s="417"/>
      <c r="E54" s="422"/>
      <c r="F54" s="311"/>
      <c r="G54" s="313"/>
      <c r="H54" s="363" t="s">
        <v>35</v>
      </c>
      <c r="I54" s="365"/>
      <c r="J54" s="531">
        <v>35673215.859999999</v>
      </c>
      <c r="K54" s="495"/>
      <c r="L54" s="494">
        <v>12839343.390000001</v>
      </c>
      <c r="M54" s="495"/>
      <c r="N54" s="494"/>
      <c r="O54" s="495"/>
      <c r="P54" s="494"/>
      <c r="Q54" s="495"/>
      <c r="R54" s="119">
        <f>SUM(J54:O54)</f>
        <v>48512559.25</v>
      </c>
    </row>
    <row r="55" spans="1:20" x14ac:dyDescent="0.2">
      <c r="A55" s="632"/>
      <c r="B55" s="633"/>
      <c r="C55" s="633"/>
      <c r="D55" s="633"/>
      <c r="E55" s="633"/>
      <c r="F55" s="633"/>
      <c r="G55" s="633"/>
      <c r="H55" s="633"/>
      <c r="I55" s="633"/>
      <c r="J55" s="633"/>
      <c r="K55" s="633"/>
      <c r="L55" s="633"/>
      <c r="M55" s="633"/>
      <c r="N55" s="633"/>
      <c r="O55" s="633"/>
      <c r="P55" s="633"/>
      <c r="Q55" s="633"/>
      <c r="R55" s="634"/>
    </row>
    <row r="56" spans="1:20" ht="48.75" customHeight="1" x14ac:dyDescent="0.2">
      <c r="A56" s="442" t="s">
        <v>43</v>
      </c>
      <c r="B56" s="457"/>
      <c r="C56" s="443"/>
      <c r="D56" s="15"/>
      <c r="E56" s="442" t="s">
        <v>44</v>
      </c>
      <c r="F56" s="457"/>
      <c r="G56" s="457"/>
      <c r="H56" s="457"/>
      <c r="I56" s="457"/>
      <c r="J56" s="457"/>
      <c r="K56" s="443"/>
      <c r="L56" s="458" t="s">
        <v>45</v>
      </c>
      <c r="M56" s="459"/>
      <c r="N56" s="459"/>
      <c r="O56" s="460"/>
      <c r="P56" s="458" t="s">
        <v>46</v>
      </c>
      <c r="Q56" s="459"/>
      <c r="R56" s="460"/>
    </row>
    <row r="57" spans="1:20" ht="12.75" customHeight="1" x14ac:dyDescent="0.2">
      <c r="A57" s="392" t="s">
        <v>581</v>
      </c>
      <c r="B57" s="393"/>
      <c r="C57" s="394"/>
      <c r="D57" s="293"/>
      <c r="E57" s="454" t="s">
        <v>580</v>
      </c>
      <c r="F57" s="455"/>
      <c r="G57" s="455"/>
      <c r="H57" s="455"/>
      <c r="I57" s="455"/>
      <c r="J57" s="455"/>
      <c r="K57" s="456"/>
      <c r="L57" s="451">
        <v>44927</v>
      </c>
      <c r="M57" s="452"/>
      <c r="N57" s="452"/>
      <c r="O57" s="453"/>
      <c r="P57" s="451">
        <v>45291</v>
      </c>
      <c r="Q57" s="452"/>
      <c r="R57" s="453"/>
    </row>
    <row r="58" spans="1:20" ht="12.75" customHeight="1" x14ac:dyDescent="0.2">
      <c r="A58" s="395"/>
      <c r="B58" s="396"/>
      <c r="C58" s="397"/>
      <c r="D58" s="293"/>
      <c r="E58" s="454" t="s">
        <v>579</v>
      </c>
      <c r="F58" s="455"/>
      <c r="G58" s="455"/>
      <c r="H58" s="455"/>
      <c r="I58" s="455"/>
      <c r="J58" s="455"/>
      <c r="K58" s="456"/>
      <c r="L58" s="451">
        <v>44927</v>
      </c>
      <c r="M58" s="452"/>
      <c r="N58" s="452"/>
      <c r="O58" s="453"/>
      <c r="P58" s="451">
        <v>45291</v>
      </c>
      <c r="Q58" s="452"/>
      <c r="R58" s="453"/>
    </row>
    <row r="59" spans="1:20" ht="12.75" customHeight="1" x14ac:dyDescent="0.2">
      <c r="A59" s="395"/>
      <c r="B59" s="396"/>
      <c r="C59" s="397"/>
      <c r="D59" s="293"/>
      <c r="E59" s="454" t="s">
        <v>578</v>
      </c>
      <c r="F59" s="455"/>
      <c r="G59" s="455"/>
      <c r="H59" s="455"/>
      <c r="I59" s="455"/>
      <c r="J59" s="455"/>
      <c r="K59" s="456"/>
      <c r="L59" s="451">
        <v>44927</v>
      </c>
      <c r="M59" s="452"/>
      <c r="N59" s="452"/>
      <c r="O59" s="453"/>
      <c r="P59" s="451">
        <v>45291</v>
      </c>
      <c r="Q59" s="452"/>
      <c r="R59" s="453"/>
    </row>
    <row r="60" spans="1:20" ht="24" customHeight="1" x14ac:dyDescent="0.2">
      <c r="A60" s="395"/>
      <c r="B60" s="396"/>
      <c r="C60" s="397"/>
      <c r="D60" s="293"/>
      <c r="E60" s="454" t="s">
        <v>577</v>
      </c>
      <c r="F60" s="455"/>
      <c r="G60" s="455"/>
      <c r="H60" s="455"/>
      <c r="I60" s="455"/>
      <c r="J60" s="455"/>
      <c r="K60" s="456"/>
      <c r="L60" s="451">
        <v>44927</v>
      </c>
      <c r="M60" s="452"/>
      <c r="N60" s="452"/>
      <c r="O60" s="453"/>
      <c r="P60" s="451">
        <v>45291</v>
      </c>
      <c r="Q60" s="452"/>
      <c r="R60" s="453"/>
    </row>
    <row r="61" spans="1:20" ht="12.75" customHeight="1" x14ac:dyDescent="0.2">
      <c r="A61" s="351"/>
      <c r="B61" s="635"/>
      <c r="C61" s="636"/>
      <c r="D61" s="293"/>
      <c r="E61" s="454" t="s">
        <v>576</v>
      </c>
      <c r="F61" s="455"/>
      <c r="G61" s="455"/>
      <c r="H61" s="455"/>
      <c r="I61" s="455"/>
      <c r="J61" s="455"/>
      <c r="K61" s="456"/>
      <c r="L61" s="451">
        <v>44927</v>
      </c>
      <c r="M61" s="452"/>
      <c r="N61" s="452"/>
      <c r="O61" s="453"/>
      <c r="P61" s="451">
        <v>45291</v>
      </c>
      <c r="Q61" s="452"/>
      <c r="R61" s="453"/>
    </row>
    <row r="62" spans="1:20" ht="12.75" customHeight="1" x14ac:dyDescent="0.2">
      <c r="A62" s="392" t="s">
        <v>575</v>
      </c>
      <c r="B62" s="393"/>
      <c r="C62" s="394"/>
      <c r="D62" s="293"/>
      <c r="E62" s="454" t="s">
        <v>574</v>
      </c>
      <c r="F62" s="455"/>
      <c r="G62" s="455"/>
      <c r="H62" s="455"/>
      <c r="I62" s="455"/>
      <c r="J62" s="455"/>
      <c r="K62" s="456"/>
      <c r="L62" s="451">
        <v>44927</v>
      </c>
      <c r="M62" s="452"/>
      <c r="N62" s="452"/>
      <c r="O62" s="453"/>
      <c r="P62" s="451">
        <v>45291</v>
      </c>
      <c r="Q62" s="452"/>
      <c r="R62" s="453"/>
    </row>
    <row r="63" spans="1:20" ht="12.75" customHeight="1" x14ac:dyDescent="0.2">
      <c r="A63" s="395"/>
      <c r="B63" s="396"/>
      <c r="C63" s="397"/>
      <c r="D63" s="293"/>
      <c r="E63" s="454" t="s">
        <v>573</v>
      </c>
      <c r="F63" s="455"/>
      <c r="G63" s="455"/>
      <c r="H63" s="455"/>
      <c r="I63" s="455"/>
      <c r="J63" s="455"/>
      <c r="K63" s="456"/>
      <c r="L63" s="451">
        <v>44927</v>
      </c>
      <c r="M63" s="452"/>
      <c r="N63" s="452"/>
      <c r="O63" s="453"/>
      <c r="P63" s="451">
        <v>45291</v>
      </c>
      <c r="Q63" s="452"/>
      <c r="R63" s="453"/>
    </row>
    <row r="64" spans="1:20" ht="12.75" customHeight="1" x14ac:dyDescent="0.2">
      <c r="A64" s="395"/>
      <c r="B64" s="396"/>
      <c r="C64" s="397"/>
      <c r="D64" s="293"/>
      <c r="E64" s="454" t="s">
        <v>572</v>
      </c>
      <c r="F64" s="455"/>
      <c r="G64" s="455"/>
      <c r="H64" s="455"/>
      <c r="I64" s="455"/>
      <c r="J64" s="455"/>
      <c r="K64" s="456"/>
      <c r="L64" s="451">
        <v>44927</v>
      </c>
      <c r="M64" s="452"/>
      <c r="N64" s="452"/>
      <c r="O64" s="453"/>
      <c r="P64" s="451">
        <v>45291</v>
      </c>
      <c r="Q64" s="452"/>
      <c r="R64" s="453"/>
    </row>
    <row r="65" spans="1:18" ht="12.75" customHeight="1" x14ac:dyDescent="0.2">
      <c r="A65" s="395"/>
      <c r="B65" s="396"/>
      <c r="C65" s="397"/>
      <c r="D65" s="293"/>
      <c r="E65" s="454" t="s">
        <v>571</v>
      </c>
      <c r="F65" s="455"/>
      <c r="G65" s="455"/>
      <c r="H65" s="455"/>
      <c r="I65" s="455"/>
      <c r="J65" s="455"/>
      <c r="K65" s="456"/>
      <c r="L65" s="451">
        <v>44927</v>
      </c>
      <c r="M65" s="452"/>
      <c r="N65" s="452"/>
      <c r="O65" s="453"/>
      <c r="P65" s="451">
        <v>45291</v>
      </c>
      <c r="Q65" s="452"/>
      <c r="R65" s="453"/>
    </row>
    <row r="66" spans="1:18" ht="12.75" customHeight="1" x14ac:dyDescent="0.2">
      <c r="A66" s="395"/>
      <c r="B66" s="396"/>
      <c r="C66" s="397"/>
      <c r="D66" s="293"/>
      <c r="E66" s="454"/>
      <c r="F66" s="455"/>
      <c r="G66" s="455"/>
      <c r="H66" s="455"/>
      <c r="I66" s="455"/>
      <c r="J66" s="455"/>
      <c r="K66" s="456"/>
      <c r="L66" s="451"/>
      <c r="M66" s="452"/>
      <c r="N66" s="452"/>
      <c r="O66" s="453"/>
      <c r="P66" s="451"/>
      <c r="Q66" s="452"/>
      <c r="R66" s="453"/>
    </row>
    <row r="67" spans="1:18" x14ac:dyDescent="0.2">
      <c r="A67" s="351"/>
      <c r="B67" s="635"/>
      <c r="C67" s="636"/>
      <c r="D67" s="293"/>
      <c r="E67" s="454"/>
      <c r="F67" s="455"/>
      <c r="G67" s="455"/>
      <c r="H67" s="455"/>
      <c r="I67" s="455"/>
      <c r="J67" s="455"/>
      <c r="K67" s="456"/>
      <c r="L67" s="451"/>
      <c r="M67" s="452"/>
      <c r="N67" s="452"/>
      <c r="O67" s="453"/>
      <c r="P67" s="451"/>
      <c r="Q67" s="452"/>
      <c r="R67" s="453"/>
    </row>
    <row r="68" spans="1:18" ht="38.25" customHeight="1" x14ac:dyDescent="0.2">
      <c r="A68" s="323" t="s">
        <v>47</v>
      </c>
      <c r="B68" s="324"/>
      <c r="C68" s="325"/>
      <c r="D68" s="16" t="s">
        <v>48</v>
      </c>
      <c r="E68" s="442" t="s">
        <v>49</v>
      </c>
      <c r="F68" s="457"/>
      <c r="G68" s="457"/>
      <c r="H68" s="457"/>
      <c r="I68" s="457"/>
      <c r="J68" s="457"/>
      <c r="K68" s="443"/>
      <c r="L68" s="442" t="s">
        <v>48</v>
      </c>
      <c r="M68" s="457"/>
      <c r="N68" s="457"/>
      <c r="O68" s="457"/>
      <c r="P68" s="457"/>
      <c r="Q68" s="457"/>
      <c r="R68" s="443"/>
    </row>
    <row r="69" spans="1:18" ht="12.75" customHeight="1" x14ac:dyDescent="0.2">
      <c r="A69" s="454" t="s">
        <v>570</v>
      </c>
      <c r="B69" s="455"/>
      <c r="C69" s="456"/>
      <c r="D69" s="17"/>
      <c r="E69" s="454" t="s">
        <v>569</v>
      </c>
      <c r="F69" s="455"/>
      <c r="G69" s="455"/>
      <c r="H69" s="455"/>
      <c r="I69" s="455"/>
      <c r="J69" s="455"/>
      <c r="K69" s="456"/>
      <c r="L69" s="454" t="s">
        <v>260</v>
      </c>
      <c r="M69" s="455"/>
      <c r="N69" s="455"/>
      <c r="O69" s="455"/>
      <c r="P69" s="455"/>
      <c r="Q69" s="455"/>
      <c r="R69" s="456"/>
    </row>
    <row r="70" spans="1:18" ht="12.75" customHeight="1" x14ac:dyDescent="0.2">
      <c r="A70" s="454" t="s">
        <v>568</v>
      </c>
      <c r="B70" s="455"/>
      <c r="C70" s="456"/>
      <c r="D70" s="17"/>
      <c r="E70" s="454"/>
      <c r="F70" s="455"/>
      <c r="G70" s="455"/>
      <c r="H70" s="455"/>
      <c r="I70" s="455"/>
      <c r="J70" s="455"/>
      <c r="K70" s="456"/>
      <c r="L70" s="442"/>
      <c r="M70" s="457"/>
      <c r="N70" s="457"/>
      <c r="O70" s="457"/>
      <c r="P70" s="457"/>
      <c r="Q70" s="457"/>
      <c r="R70" s="443"/>
    </row>
    <row r="71" spans="1:18" x14ac:dyDescent="0.2">
      <c r="A71" s="454" t="s">
        <v>567</v>
      </c>
      <c r="B71" s="455"/>
      <c r="C71" s="456"/>
      <c r="D71" s="17"/>
      <c r="E71" s="454"/>
      <c r="F71" s="455"/>
      <c r="G71" s="455"/>
      <c r="H71" s="455"/>
      <c r="I71" s="455"/>
      <c r="J71" s="455"/>
      <c r="K71" s="456"/>
      <c r="L71" s="442"/>
      <c r="M71" s="457"/>
      <c r="N71" s="457"/>
      <c r="O71" s="457"/>
      <c r="P71" s="457"/>
      <c r="Q71" s="457"/>
      <c r="R71" s="443"/>
    </row>
    <row r="72" spans="1:18" x14ac:dyDescent="0.2">
      <c r="A72" s="454"/>
      <c r="B72" s="455"/>
      <c r="C72" s="456"/>
      <c r="D72" s="17"/>
      <c r="E72" s="454"/>
      <c r="F72" s="455"/>
      <c r="G72" s="455"/>
      <c r="H72" s="455"/>
      <c r="I72" s="455"/>
      <c r="J72" s="455"/>
      <c r="K72" s="456"/>
      <c r="L72" s="442"/>
      <c r="M72" s="457"/>
      <c r="N72" s="457"/>
      <c r="O72" s="457"/>
      <c r="P72" s="457"/>
      <c r="Q72" s="457"/>
      <c r="R72" s="443"/>
    </row>
    <row r="73" spans="1:18" x14ac:dyDescent="0.2">
      <c r="A73" s="454"/>
      <c r="B73" s="455"/>
      <c r="C73" s="456"/>
      <c r="D73" s="17"/>
      <c r="E73" s="454"/>
      <c r="F73" s="455"/>
      <c r="G73" s="455"/>
      <c r="H73" s="455"/>
      <c r="I73" s="455"/>
      <c r="J73" s="455"/>
      <c r="K73" s="456"/>
      <c r="L73" s="442"/>
      <c r="M73" s="457"/>
      <c r="N73" s="457"/>
      <c r="O73" s="457"/>
      <c r="P73" s="457"/>
      <c r="Q73" s="457"/>
      <c r="R73" s="443"/>
    </row>
    <row r="74" spans="1:18" x14ac:dyDescent="0.2">
      <c r="A74" s="637"/>
      <c r="B74" s="433"/>
      <c r="C74" s="433"/>
      <c r="D74" s="433"/>
      <c r="E74" s="433"/>
      <c r="F74" s="433"/>
      <c r="G74" s="433"/>
      <c r="H74" s="433"/>
      <c r="I74" s="433"/>
      <c r="J74" s="433"/>
      <c r="K74" s="433"/>
      <c r="L74" s="433"/>
      <c r="M74" s="433"/>
      <c r="N74" s="433"/>
      <c r="O74" s="433"/>
      <c r="P74" s="433"/>
      <c r="Q74" s="433"/>
      <c r="R74" s="638"/>
    </row>
    <row r="75" spans="1:18" ht="16.5" customHeight="1" x14ac:dyDescent="0.2">
      <c r="A75" s="466" t="s">
        <v>50</v>
      </c>
      <c r="B75" s="18" t="s">
        <v>51</v>
      </c>
      <c r="C75" s="469" t="s">
        <v>566</v>
      </c>
      <c r="D75" s="469"/>
      <c r="E75" s="469"/>
      <c r="F75" s="469"/>
      <c r="G75" s="469"/>
      <c r="H75" s="469"/>
      <c r="I75" s="469"/>
      <c r="J75" s="469"/>
      <c r="K75" s="469"/>
      <c r="L75" s="469"/>
      <c r="M75" s="469"/>
      <c r="N75" s="469"/>
      <c r="O75" s="469"/>
      <c r="P75" s="469"/>
      <c r="Q75" s="469"/>
      <c r="R75" s="469"/>
    </row>
    <row r="76" spans="1:18" ht="16.5" customHeight="1" x14ac:dyDescent="0.2">
      <c r="A76" s="467"/>
      <c r="B76" s="18" t="s">
        <v>52</v>
      </c>
      <c r="C76" s="469" t="s">
        <v>565</v>
      </c>
      <c r="D76" s="469"/>
      <c r="E76" s="469"/>
      <c r="F76" s="469"/>
      <c r="G76" s="469"/>
      <c r="H76" s="469"/>
      <c r="I76" s="469"/>
      <c r="J76" s="469"/>
      <c r="K76" s="469"/>
      <c r="L76" s="469"/>
      <c r="M76" s="469"/>
      <c r="N76" s="469"/>
      <c r="O76" s="469"/>
      <c r="P76" s="469"/>
      <c r="Q76" s="469"/>
      <c r="R76" s="469"/>
    </row>
    <row r="77" spans="1:18" x14ac:dyDescent="0.2">
      <c r="A77" s="467"/>
      <c r="B77" s="470" t="s">
        <v>53</v>
      </c>
      <c r="C77" s="469" t="s">
        <v>564</v>
      </c>
      <c r="D77" s="469"/>
      <c r="E77" s="469"/>
      <c r="F77" s="469"/>
      <c r="G77" s="469"/>
      <c r="H77" s="469"/>
      <c r="I77" s="469"/>
      <c r="J77" s="469"/>
      <c r="K77" s="469"/>
      <c r="L77" s="469"/>
      <c r="M77" s="469"/>
      <c r="N77" s="469"/>
      <c r="O77" s="469"/>
      <c r="P77" s="469"/>
      <c r="Q77" s="469"/>
      <c r="R77" s="469"/>
    </row>
    <row r="78" spans="1:18" x14ac:dyDescent="0.2">
      <c r="A78" s="468"/>
      <c r="B78" s="471"/>
      <c r="C78" s="469"/>
      <c r="D78" s="469"/>
      <c r="E78" s="469"/>
      <c r="F78" s="469"/>
      <c r="G78" s="469"/>
      <c r="H78" s="469"/>
      <c r="I78" s="469"/>
      <c r="J78" s="469"/>
      <c r="K78" s="469"/>
      <c r="L78" s="469"/>
      <c r="M78" s="469"/>
      <c r="N78" s="469"/>
      <c r="O78" s="469"/>
      <c r="P78" s="469"/>
      <c r="Q78" s="469"/>
      <c r="R78" s="469"/>
    </row>
    <row r="80" spans="1:18" x14ac:dyDescent="0.2">
      <c r="A80" s="19" t="s">
        <v>54</v>
      </c>
    </row>
    <row r="82" spans="1:17" x14ac:dyDescent="0.2">
      <c r="A82" s="29" t="s">
        <v>55</v>
      </c>
      <c r="B82" s="29">
        <v>1000</v>
      </c>
      <c r="C82" s="29">
        <v>2000</v>
      </c>
      <c r="D82" s="29">
        <v>3000</v>
      </c>
      <c r="E82" s="29">
        <v>4000</v>
      </c>
      <c r="F82" s="476">
        <v>5000</v>
      </c>
      <c r="G82" s="476"/>
      <c r="H82" s="476"/>
      <c r="I82" s="476">
        <v>6000</v>
      </c>
      <c r="J82" s="476"/>
      <c r="K82" s="479"/>
      <c r="L82" s="479">
        <v>9000</v>
      </c>
      <c r="M82" s="480"/>
      <c r="N82" s="481"/>
      <c r="O82" s="476" t="s">
        <v>56</v>
      </c>
      <c r="P82" s="482"/>
      <c r="Q82" s="482"/>
    </row>
    <row r="83" spans="1:17" x14ac:dyDescent="0.2">
      <c r="A83" s="292" t="s">
        <v>563</v>
      </c>
      <c r="B83" s="291">
        <v>8608802.8800000008</v>
      </c>
      <c r="C83" s="291">
        <v>1920301.83</v>
      </c>
      <c r="D83" s="291">
        <v>66467615.960000001</v>
      </c>
      <c r="E83" s="291">
        <v>21064279.52</v>
      </c>
      <c r="F83" s="639">
        <v>1850000</v>
      </c>
      <c r="G83" s="639"/>
      <c r="H83" s="639"/>
      <c r="I83" s="496">
        <v>0</v>
      </c>
      <c r="J83" s="640"/>
      <c r="K83" s="497"/>
      <c r="L83" s="496">
        <v>13465066.48</v>
      </c>
      <c r="M83" s="640"/>
      <c r="N83" s="497"/>
      <c r="O83" s="496">
        <f>SUM(B83:N83)</f>
        <v>113376066.67</v>
      </c>
      <c r="P83" s="640"/>
      <c r="Q83" s="497"/>
    </row>
    <row r="84" spans="1:17" ht="15" x14ac:dyDescent="0.25">
      <c r="A84" s="20">
        <v>101</v>
      </c>
      <c r="B84" s="52"/>
      <c r="C84" s="52"/>
      <c r="D84" s="52"/>
      <c r="E84" s="52"/>
      <c r="F84" s="641"/>
      <c r="G84" s="642"/>
      <c r="H84" s="643"/>
      <c r="I84" s="641"/>
      <c r="J84" s="642"/>
      <c r="K84" s="642"/>
      <c r="L84" s="641"/>
      <c r="M84" s="642"/>
      <c r="N84" s="643"/>
      <c r="O84" s="461"/>
      <c r="P84" s="462"/>
      <c r="Q84" s="463"/>
    </row>
    <row r="85" spans="1:17" ht="15" x14ac:dyDescent="0.25">
      <c r="A85" s="20">
        <v>502</v>
      </c>
      <c r="B85" s="52"/>
      <c r="C85" s="52"/>
      <c r="D85" s="52"/>
      <c r="E85" s="52"/>
      <c r="F85" s="641"/>
      <c r="G85" s="642"/>
      <c r="H85" s="643"/>
      <c r="I85" s="641"/>
      <c r="J85" s="642"/>
      <c r="K85" s="642"/>
      <c r="L85" s="641"/>
      <c r="M85" s="642"/>
      <c r="N85" s="643"/>
      <c r="O85" s="461"/>
      <c r="P85" s="462"/>
      <c r="Q85" s="463"/>
    </row>
    <row r="86" spans="1:17" ht="15" x14ac:dyDescent="0.25">
      <c r="A86" s="20">
        <v>501</v>
      </c>
      <c r="B86" s="52"/>
      <c r="C86" s="52"/>
      <c r="D86" s="52"/>
      <c r="E86" s="52"/>
      <c r="F86" s="641"/>
      <c r="G86" s="642"/>
      <c r="H86" s="643"/>
      <c r="I86" s="641"/>
      <c r="J86" s="642"/>
      <c r="K86" s="642"/>
      <c r="L86" s="641"/>
      <c r="M86" s="642"/>
      <c r="N86" s="643"/>
      <c r="O86" s="461"/>
      <c r="P86" s="462"/>
      <c r="Q86" s="463"/>
    </row>
    <row r="87" spans="1:17" ht="15" x14ac:dyDescent="0.25">
      <c r="A87" s="20">
        <v>519</v>
      </c>
      <c r="B87" s="52"/>
      <c r="C87" s="52"/>
      <c r="D87" s="52"/>
      <c r="E87" s="52"/>
      <c r="F87" s="641"/>
      <c r="G87" s="642"/>
      <c r="H87" s="643"/>
      <c r="I87" s="641"/>
      <c r="J87" s="642"/>
      <c r="K87" s="642"/>
      <c r="L87" s="641"/>
      <c r="M87" s="642"/>
      <c r="N87" s="643"/>
      <c r="O87" s="478"/>
      <c r="P87" s="465"/>
      <c r="Q87" s="465"/>
    </row>
    <row r="88" spans="1:17" ht="15" x14ac:dyDescent="0.25">
      <c r="A88" s="20">
        <v>520</v>
      </c>
      <c r="B88" s="52"/>
      <c r="C88" s="52"/>
      <c r="D88" s="52"/>
      <c r="E88" s="52"/>
      <c r="F88" s="641"/>
      <c r="G88" s="642"/>
      <c r="H88" s="643"/>
      <c r="I88" s="641"/>
      <c r="J88" s="642"/>
      <c r="K88" s="642"/>
      <c r="L88" s="641"/>
      <c r="M88" s="642"/>
      <c r="N88" s="643"/>
      <c r="O88" s="478"/>
      <c r="P88" s="465"/>
      <c r="Q88" s="465"/>
    </row>
    <row r="89" spans="1:17" ht="15" x14ac:dyDescent="0.25">
      <c r="B89" s="290">
        <f>SUM(B83:B88)</f>
        <v>8608802.8800000008</v>
      </c>
      <c r="C89" s="290">
        <f>SUM(C83:C88)</f>
        <v>1920301.83</v>
      </c>
      <c r="D89" s="290">
        <f>SUM(D83:D88)</f>
        <v>66467615.960000001</v>
      </c>
      <c r="E89" s="290">
        <f>SUM(E83:E88)</f>
        <v>21064279.52</v>
      </c>
      <c r="F89" s="644">
        <f>SUM(F83:F88)</f>
        <v>1850000</v>
      </c>
      <c r="G89" s="644"/>
      <c r="H89" s="644"/>
      <c r="I89" s="644">
        <f>SUM(I83:I88)</f>
        <v>0</v>
      </c>
      <c r="J89" s="644"/>
      <c r="K89" s="644"/>
      <c r="L89" s="644">
        <f>SUM(L83:L88)</f>
        <v>13465066.48</v>
      </c>
      <c r="M89" s="644"/>
      <c r="N89" s="644"/>
      <c r="O89" s="644">
        <f>SUM(O83:O88)</f>
        <v>113376066.67</v>
      </c>
      <c r="P89" s="644"/>
      <c r="Q89" s="644"/>
    </row>
    <row r="93" spans="1:17" ht="20.25" x14ac:dyDescent="0.3">
      <c r="C93" s="227"/>
    </row>
  </sheetData>
  <mergeCells count="217">
    <mergeCell ref="F88:H88"/>
    <mergeCell ref="I88:K88"/>
    <mergeCell ref="L88:N88"/>
    <mergeCell ref="O88:Q88"/>
    <mergeCell ref="F89:H89"/>
    <mergeCell ref="I89:K89"/>
    <mergeCell ref="L89:N89"/>
    <mergeCell ref="O89:Q89"/>
    <mergeCell ref="F85:H85"/>
    <mergeCell ref="I85:K85"/>
    <mergeCell ref="L85:N85"/>
    <mergeCell ref="O85:Q85"/>
    <mergeCell ref="F86:H86"/>
    <mergeCell ref="I86:K86"/>
    <mergeCell ref="L86:N86"/>
    <mergeCell ref="O86:Q86"/>
    <mergeCell ref="F87:H87"/>
    <mergeCell ref="I87:K87"/>
    <mergeCell ref="L87:N87"/>
    <mergeCell ref="O87:Q87"/>
    <mergeCell ref="F82:H82"/>
    <mergeCell ref="I82:K82"/>
    <mergeCell ref="L82:N82"/>
    <mergeCell ref="O82:Q82"/>
    <mergeCell ref="F83:H83"/>
    <mergeCell ref="I83:K83"/>
    <mergeCell ref="L83:N83"/>
    <mergeCell ref="O83:Q83"/>
    <mergeCell ref="F84:H84"/>
    <mergeCell ref="I84:K84"/>
    <mergeCell ref="L84:N84"/>
    <mergeCell ref="O84:Q84"/>
    <mergeCell ref="A72:C72"/>
    <mergeCell ref="E72:K72"/>
    <mergeCell ref="L72:R72"/>
    <mergeCell ref="A73:C73"/>
    <mergeCell ref="E73:K73"/>
    <mergeCell ref="L73:R73"/>
    <mergeCell ref="A74:R74"/>
    <mergeCell ref="A75:A78"/>
    <mergeCell ref="C75:R75"/>
    <mergeCell ref="C76:R76"/>
    <mergeCell ref="B77:B78"/>
    <mergeCell ref="C77:R78"/>
    <mergeCell ref="A69:C69"/>
    <mergeCell ref="E69:K69"/>
    <mergeCell ref="L69:R69"/>
    <mergeCell ref="A70:C70"/>
    <mergeCell ref="E70:K70"/>
    <mergeCell ref="L70:R70"/>
    <mergeCell ref="A71:C71"/>
    <mergeCell ref="E71:K71"/>
    <mergeCell ref="L71:R71"/>
    <mergeCell ref="E66:K66"/>
    <mergeCell ref="L66:O66"/>
    <mergeCell ref="P66:R66"/>
    <mergeCell ref="E67:K67"/>
    <mergeCell ref="L67:O67"/>
    <mergeCell ref="P67:R67"/>
    <mergeCell ref="A68:C68"/>
    <mergeCell ref="E68:K68"/>
    <mergeCell ref="L68:R68"/>
    <mergeCell ref="A62:C67"/>
    <mergeCell ref="E62:K62"/>
    <mergeCell ref="L62:O62"/>
    <mergeCell ref="P62:R62"/>
    <mergeCell ref="E63:K63"/>
    <mergeCell ref="L63:O63"/>
    <mergeCell ref="P63:R63"/>
    <mergeCell ref="E64:K64"/>
    <mergeCell ref="L64:O64"/>
    <mergeCell ref="P64:R64"/>
    <mergeCell ref="E65:K65"/>
    <mergeCell ref="L65:O65"/>
    <mergeCell ref="P65:R65"/>
    <mergeCell ref="A57:C61"/>
    <mergeCell ref="E57:K57"/>
    <mergeCell ref="L57:O57"/>
    <mergeCell ref="P57:R57"/>
    <mergeCell ref="E58:K58"/>
    <mergeCell ref="L58:O58"/>
    <mergeCell ref="P58:R58"/>
    <mergeCell ref="E59:K59"/>
    <mergeCell ref="L59:O59"/>
    <mergeCell ref="P59:R59"/>
    <mergeCell ref="E60:K60"/>
    <mergeCell ref="L60:O60"/>
    <mergeCell ref="P60:R60"/>
    <mergeCell ref="E61:K61"/>
    <mergeCell ref="L61:O61"/>
    <mergeCell ref="P61:R61"/>
    <mergeCell ref="N54:O54"/>
    <mergeCell ref="N50:O50"/>
    <mergeCell ref="P54:Q54"/>
    <mergeCell ref="L51:M51"/>
    <mergeCell ref="N51:O51"/>
    <mergeCell ref="P51:Q51"/>
    <mergeCell ref="A55:R55"/>
    <mergeCell ref="A56:C56"/>
    <mergeCell ref="E56:K56"/>
    <mergeCell ref="L56:O56"/>
    <mergeCell ref="P56:R56"/>
    <mergeCell ref="E53:E54"/>
    <mergeCell ref="H53:I53"/>
    <mergeCell ref="H54:I54"/>
    <mergeCell ref="J54:K54"/>
    <mergeCell ref="L54:M54"/>
    <mergeCell ref="N52:O52"/>
    <mergeCell ref="P52:Q52"/>
    <mergeCell ref="P50:Q50"/>
    <mergeCell ref="J51:K51"/>
    <mergeCell ref="J53:K53"/>
    <mergeCell ref="L53:M53"/>
    <mergeCell ref="N53:O53"/>
    <mergeCell ref="P53:Q53"/>
    <mergeCell ref="A48:R48"/>
    <mergeCell ref="A49:E49"/>
    <mergeCell ref="F49:H49"/>
    <mergeCell ref="I49:L49"/>
    <mergeCell ref="M49:O49"/>
    <mergeCell ref="P49:R49"/>
    <mergeCell ref="A51:A54"/>
    <mergeCell ref="B51:C54"/>
    <mergeCell ref="D51:D54"/>
    <mergeCell ref="E51:E52"/>
    <mergeCell ref="F51:G54"/>
    <mergeCell ref="H51:I51"/>
    <mergeCell ref="H52:I52"/>
    <mergeCell ref="J52:K52"/>
    <mergeCell ref="L52:M52"/>
    <mergeCell ref="A46:R46"/>
    <mergeCell ref="A47:R47"/>
    <mergeCell ref="E44:E45"/>
    <mergeCell ref="H44:I44"/>
    <mergeCell ref="J44:K44"/>
    <mergeCell ref="L44:M44"/>
    <mergeCell ref="N44:O44"/>
    <mergeCell ref="B50:C50"/>
    <mergeCell ref="F50:G50"/>
    <mergeCell ref="H50:I50"/>
    <mergeCell ref="J50:K50"/>
    <mergeCell ref="L50:M50"/>
    <mergeCell ref="B36:R37"/>
    <mergeCell ref="B38:R38"/>
    <mergeCell ref="A39:R39"/>
    <mergeCell ref="A40:G40"/>
    <mergeCell ref="P44:Q44"/>
    <mergeCell ref="H45:I45"/>
    <mergeCell ref="J45:K45"/>
    <mergeCell ref="L45:M45"/>
    <mergeCell ref="N45:O45"/>
    <mergeCell ref="A42:A45"/>
    <mergeCell ref="B42:C45"/>
    <mergeCell ref="D42:D45"/>
    <mergeCell ref="E42:E43"/>
    <mergeCell ref="F42:G45"/>
    <mergeCell ref="N43:O43"/>
    <mergeCell ref="P43:Q43"/>
    <mergeCell ref="P45:Q45"/>
    <mergeCell ref="H43:I43"/>
    <mergeCell ref="J43:K43"/>
    <mergeCell ref="L43:M43"/>
    <mergeCell ref="A27:R27"/>
    <mergeCell ref="A28:B28"/>
    <mergeCell ref="B41:C41"/>
    <mergeCell ref="F41:G41"/>
    <mergeCell ref="P42:Q42"/>
    <mergeCell ref="A30:B30"/>
    <mergeCell ref="E30:G30"/>
    <mergeCell ref="H30:R30"/>
    <mergeCell ref="A31:R31"/>
    <mergeCell ref="A32:A34"/>
    <mergeCell ref="B32:R33"/>
    <mergeCell ref="B34:R34"/>
    <mergeCell ref="H40:I41"/>
    <mergeCell ref="J40:K41"/>
    <mergeCell ref="L40:M41"/>
    <mergeCell ref="N40:O41"/>
    <mergeCell ref="P40:Q41"/>
    <mergeCell ref="R40:R41"/>
    <mergeCell ref="H42:I42"/>
    <mergeCell ref="J42:K42"/>
    <mergeCell ref="L42:M42"/>
    <mergeCell ref="N42:O42"/>
    <mergeCell ref="A35:R35"/>
    <mergeCell ref="A36:A38"/>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55118110236220474" bottom="0.55118110236220474" header="0.31496062992125984" footer="0.31496062992125984"/>
  <pageSetup scale="61" fitToHeight="4" orientation="landscape" r:id="rId1"/>
  <headerFooter>
    <oddFooter>&amp;C&amp;P de &amp;N&amp;R&amp;F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75"/>
  <sheetViews>
    <sheetView showGridLines="0" zoomScaleNormal="100" workbookViewId="0">
      <selection activeCell="N54" sqref="N54:O54"/>
    </sheetView>
  </sheetViews>
  <sheetFormatPr baseColWidth="10" defaultColWidth="9.140625" defaultRowHeight="12.75" x14ac:dyDescent="0.2"/>
  <cols>
    <col min="1" max="1" width="25.7109375" style="1" customWidth="1"/>
    <col min="2" max="2" width="16.28515625" style="1" customWidth="1"/>
    <col min="3" max="3" width="14.5703125" style="1" customWidth="1"/>
    <col min="4" max="4" width="15.85546875" style="1" customWidth="1"/>
    <col min="5" max="5" width="20.28515625" style="1" customWidth="1"/>
    <col min="6" max="6" width="11.85546875" style="1" customWidth="1"/>
    <col min="7" max="7" width="9.5703125" style="1" customWidth="1"/>
    <col min="8" max="8" width="7.42578125" style="1" customWidth="1"/>
    <col min="9" max="9" width="6" style="1" customWidth="1"/>
    <col min="10" max="10" width="8.85546875" style="1" customWidth="1"/>
    <col min="11" max="11" width="8.140625" style="1" customWidth="1"/>
    <col min="12" max="12" width="7.42578125" style="1" customWidth="1"/>
    <col min="13" max="13" width="7.28515625" style="1" customWidth="1"/>
    <col min="14" max="14" width="9.28515625" style="1" customWidth="1"/>
    <col min="15" max="15" width="7.5703125" style="1" customWidth="1"/>
    <col min="16" max="16" width="7.28515625" style="1" customWidth="1"/>
    <col min="17" max="17" width="7.5703125" style="1" customWidth="1"/>
    <col min="18" max="18" width="17.28515625" style="1" customWidth="1"/>
    <col min="19" max="256" width="11.42578125" style="1" customWidth="1"/>
    <col min="257"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57</v>
      </c>
      <c r="B3" s="333"/>
      <c r="C3" s="333"/>
      <c r="D3" s="333"/>
      <c r="E3" s="333"/>
      <c r="F3" s="333"/>
      <c r="G3" s="333"/>
      <c r="H3" s="333"/>
      <c r="I3" s="333"/>
      <c r="J3" s="333"/>
      <c r="K3" s="333"/>
      <c r="L3" s="333"/>
      <c r="M3" s="333"/>
      <c r="N3" s="333"/>
      <c r="O3" s="333"/>
      <c r="P3" s="333"/>
      <c r="Q3" s="333"/>
      <c r="R3" s="334"/>
    </row>
    <row r="4" spans="1:18" ht="18" x14ac:dyDescent="0.25">
      <c r="A4" s="335" t="s">
        <v>253</v>
      </c>
      <c r="B4" s="336"/>
      <c r="C4" s="336"/>
      <c r="D4" s="336"/>
      <c r="E4" s="336"/>
      <c r="F4" s="336"/>
      <c r="G4" s="336"/>
      <c r="H4" s="336"/>
      <c r="I4" s="336"/>
      <c r="J4" s="336"/>
      <c r="K4" s="336"/>
      <c r="L4" s="336"/>
      <c r="M4" s="336"/>
      <c r="N4" s="336"/>
      <c r="O4" s="336"/>
      <c r="P4" s="336"/>
      <c r="Q4" s="336"/>
      <c r="R4" s="337"/>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298"/>
      <c r="B6" s="299"/>
      <c r="C6" s="299"/>
      <c r="D6" s="299"/>
      <c r="E6" s="299"/>
      <c r="F6" s="299"/>
      <c r="G6" s="299"/>
      <c r="H6" s="299"/>
      <c r="I6" s="299"/>
      <c r="J6" s="299"/>
      <c r="K6" s="299"/>
      <c r="L6" s="299"/>
      <c r="M6" s="299"/>
      <c r="N6" s="299"/>
      <c r="O6" s="299"/>
      <c r="P6" s="299"/>
      <c r="Q6" s="299"/>
      <c r="R6" s="300"/>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429"/>
      <c r="B9" s="430"/>
      <c r="C9" s="430"/>
      <c r="D9" s="430"/>
      <c r="E9" s="430"/>
      <c r="F9" s="430"/>
      <c r="G9" s="430"/>
      <c r="H9" s="430"/>
      <c r="I9" s="430"/>
      <c r="J9" s="430"/>
      <c r="K9" s="430"/>
      <c r="L9" s="430"/>
      <c r="M9" s="430"/>
      <c r="N9" s="430"/>
      <c r="O9" s="430"/>
      <c r="P9" s="430"/>
      <c r="Q9" s="430"/>
      <c r="R9" s="431"/>
    </row>
    <row r="10" spans="1:18" x14ac:dyDescent="0.2">
      <c r="A10" s="304" t="s">
        <v>1</v>
      </c>
      <c r="B10" s="305" t="s">
        <v>238</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x14ac:dyDescent="0.2">
      <c r="A13" s="314" t="s">
        <v>2</v>
      </c>
      <c r="B13" s="645" t="s">
        <v>252</v>
      </c>
      <c r="C13" s="646"/>
      <c r="D13" s="646"/>
      <c r="E13" s="646"/>
      <c r="F13" s="646"/>
      <c r="G13" s="646"/>
      <c r="H13" s="646"/>
      <c r="I13" s="646"/>
      <c r="J13" s="646"/>
      <c r="K13" s="646"/>
      <c r="L13" s="646"/>
      <c r="M13" s="646"/>
      <c r="N13" s="646"/>
      <c r="O13" s="646"/>
      <c r="P13" s="646"/>
      <c r="Q13" s="646"/>
      <c r="R13" s="647"/>
    </row>
    <row r="14" spans="1:18" x14ac:dyDescent="0.2">
      <c r="A14" s="315"/>
      <c r="B14" s="648"/>
      <c r="C14" s="649"/>
      <c r="D14" s="649"/>
      <c r="E14" s="649"/>
      <c r="F14" s="649"/>
      <c r="G14" s="649"/>
      <c r="H14" s="649"/>
      <c r="I14" s="649"/>
      <c r="J14" s="649"/>
      <c r="K14" s="649"/>
      <c r="L14" s="649"/>
      <c r="M14" s="649"/>
      <c r="N14" s="649"/>
      <c r="O14" s="649"/>
      <c r="P14" s="649"/>
      <c r="Q14" s="649"/>
      <c r="R14" s="650"/>
    </row>
    <row r="15" spans="1:18" x14ac:dyDescent="0.2">
      <c r="A15" s="315"/>
      <c r="B15" s="648"/>
      <c r="C15" s="649"/>
      <c r="D15" s="649"/>
      <c r="E15" s="649"/>
      <c r="F15" s="649"/>
      <c r="G15" s="649"/>
      <c r="H15" s="649"/>
      <c r="I15" s="649"/>
      <c r="J15" s="649"/>
      <c r="K15" s="649"/>
      <c r="L15" s="649"/>
      <c r="M15" s="649"/>
      <c r="N15" s="649"/>
      <c r="O15" s="649"/>
      <c r="P15" s="649"/>
      <c r="Q15" s="649"/>
      <c r="R15" s="650"/>
    </row>
    <row r="16" spans="1:18" x14ac:dyDescent="0.2">
      <c r="A16" s="316"/>
      <c r="B16" s="651"/>
      <c r="C16" s="652"/>
      <c r="D16" s="652"/>
      <c r="E16" s="652"/>
      <c r="F16" s="652"/>
      <c r="G16" s="652"/>
      <c r="H16" s="652"/>
      <c r="I16" s="652"/>
      <c r="J16" s="652"/>
      <c r="K16" s="652"/>
      <c r="L16" s="652"/>
      <c r="M16" s="652"/>
      <c r="N16" s="652"/>
      <c r="O16" s="652"/>
      <c r="P16" s="652"/>
      <c r="Q16" s="652"/>
      <c r="R16" s="653"/>
    </row>
    <row r="17" spans="1:18" x14ac:dyDescent="0.2">
      <c r="A17" s="355" t="s">
        <v>3</v>
      </c>
      <c r="B17" s="654" t="s">
        <v>238</v>
      </c>
      <c r="C17" s="655"/>
      <c r="D17" s="655"/>
      <c r="E17" s="655"/>
      <c r="F17" s="655"/>
      <c r="G17" s="655"/>
      <c r="H17" s="655"/>
      <c r="I17" s="655"/>
      <c r="J17" s="655"/>
      <c r="K17" s="655"/>
      <c r="L17" s="655"/>
      <c r="M17" s="655"/>
      <c r="N17" s="655"/>
      <c r="O17" s="655"/>
      <c r="P17" s="655"/>
      <c r="Q17" s="655"/>
      <c r="R17" s="656"/>
    </row>
    <row r="18" spans="1:18" x14ac:dyDescent="0.2">
      <c r="A18" s="356"/>
      <c r="B18" s="657"/>
      <c r="C18" s="658"/>
      <c r="D18" s="658"/>
      <c r="E18" s="658"/>
      <c r="F18" s="658"/>
      <c r="G18" s="658"/>
      <c r="H18" s="658"/>
      <c r="I18" s="658"/>
      <c r="J18" s="658"/>
      <c r="K18" s="658"/>
      <c r="L18" s="658"/>
      <c r="M18" s="658"/>
      <c r="N18" s="658"/>
      <c r="O18" s="658"/>
      <c r="P18" s="658"/>
      <c r="Q18" s="658"/>
      <c r="R18" s="659"/>
    </row>
    <row r="19" spans="1:18" ht="38.25" x14ac:dyDescent="0.2">
      <c r="A19" s="2" t="s">
        <v>58</v>
      </c>
      <c r="B19" s="363" t="s">
        <v>251</v>
      </c>
      <c r="C19" s="364"/>
      <c r="D19" s="364"/>
      <c r="E19" s="364"/>
      <c r="F19" s="364"/>
      <c r="G19" s="364"/>
      <c r="H19" s="364"/>
      <c r="I19" s="364"/>
      <c r="J19" s="364"/>
      <c r="K19" s="364"/>
      <c r="L19" s="364"/>
      <c r="M19" s="364"/>
      <c r="N19" s="364"/>
      <c r="O19" s="364"/>
      <c r="P19" s="364"/>
      <c r="Q19" s="364"/>
      <c r="R19" s="365"/>
    </row>
    <row r="20" spans="1:18" x14ac:dyDescent="0.2">
      <c r="A20" s="304" t="s">
        <v>4</v>
      </c>
      <c r="B20" s="366">
        <v>0</v>
      </c>
      <c r="C20" s="367"/>
      <c r="D20" s="367"/>
      <c r="E20" s="368"/>
      <c r="F20" s="372" t="s">
        <v>5</v>
      </c>
      <c r="G20" s="373"/>
      <c r="H20" s="373"/>
      <c r="I20" s="373"/>
      <c r="J20" s="373"/>
      <c r="K20" s="374"/>
      <c r="L20" s="660">
        <v>38223093.5</v>
      </c>
      <c r="M20" s="661"/>
      <c r="N20" s="661"/>
      <c r="O20" s="661"/>
      <c r="P20" s="661"/>
      <c r="Q20" s="661"/>
      <c r="R20" s="662"/>
    </row>
    <row r="21" spans="1:18" x14ac:dyDescent="0.2">
      <c r="A21" s="304"/>
      <c r="B21" s="369"/>
      <c r="C21" s="370"/>
      <c r="D21" s="370"/>
      <c r="E21" s="371"/>
      <c r="F21" s="375"/>
      <c r="G21" s="376"/>
      <c r="H21" s="376"/>
      <c r="I21" s="376"/>
      <c r="J21" s="376"/>
      <c r="K21" s="377"/>
      <c r="L21" s="663"/>
      <c r="M21" s="664"/>
      <c r="N21" s="664"/>
      <c r="O21" s="664"/>
      <c r="P21" s="664"/>
      <c r="Q21" s="664"/>
      <c r="R21" s="665"/>
    </row>
    <row r="22" spans="1:18" x14ac:dyDescent="0.2">
      <c r="A22" s="341"/>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346" t="s">
        <v>250</v>
      </c>
      <c r="D23" s="347"/>
      <c r="E23" s="347"/>
      <c r="F23" s="347"/>
      <c r="G23" s="347"/>
      <c r="H23" s="347"/>
      <c r="I23" s="347"/>
      <c r="J23" s="347"/>
      <c r="K23" s="347"/>
      <c r="L23" s="347"/>
      <c r="M23" s="347"/>
      <c r="N23" s="347"/>
      <c r="O23" s="347"/>
      <c r="P23" s="347"/>
      <c r="Q23" s="347"/>
      <c r="R23" s="348"/>
    </row>
    <row r="24" spans="1:18" ht="104.25" customHeight="1" x14ac:dyDescent="0.2">
      <c r="A24" s="349" t="s">
        <v>7</v>
      </c>
      <c r="B24" s="350"/>
      <c r="C24" s="666" t="s">
        <v>249</v>
      </c>
      <c r="D24" s="667"/>
      <c r="E24" s="667"/>
      <c r="F24" s="667"/>
      <c r="G24" s="667"/>
      <c r="H24" s="667"/>
      <c r="I24" s="667"/>
      <c r="J24" s="667"/>
      <c r="K24" s="667"/>
      <c r="L24" s="667"/>
      <c r="M24" s="667"/>
      <c r="N24" s="667"/>
      <c r="O24" s="667"/>
      <c r="P24" s="667"/>
      <c r="Q24" s="667"/>
      <c r="R24" s="668"/>
    </row>
    <row r="25" spans="1:18" s="3" customFormat="1" ht="18" customHeight="1" x14ac:dyDescent="0.25">
      <c r="A25" s="344" t="s">
        <v>8</v>
      </c>
      <c r="B25" s="345"/>
      <c r="C25" s="349" t="s">
        <v>248</v>
      </c>
      <c r="D25" s="384"/>
      <c r="E25" s="384"/>
      <c r="F25" s="384"/>
      <c r="G25" s="384"/>
      <c r="H25" s="384"/>
      <c r="I25" s="384"/>
      <c r="J25" s="384"/>
      <c r="K25" s="384"/>
      <c r="L25" s="384"/>
      <c r="M25" s="384"/>
      <c r="N25" s="384"/>
      <c r="O25" s="384"/>
      <c r="P25" s="384"/>
      <c r="Q25" s="384"/>
      <c r="R25" s="350"/>
    </row>
    <row r="26" spans="1:18" ht="24" customHeight="1" x14ac:dyDescent="0.2">
      <c r="A26" s="344"/>
      <c r="B26" s="345"/>
      <c r="C26" s="135" t="s">
        <v>158</v>
      </c>
      <c r="D26" s="4">
        <v>1</v>
      </c>
      <c r="E26" s="135" t="s">
        <v>10</v>
      </c>
      <c r="F26" s="401">
        <v>3</v>
      </c>
      <c r="G26" s="402"/>
      <c r="H26" s="669" t="s">
        <v>11</v>
      </c>
      <c r="I26" s="670"/>
      <c r="J26" s="671"/>
      <c r="K26" s="344">
        <v>4</v>
      </c>
      <c r="L26" s="354"/>
      <c r="M26" s="345"/>
      <c r="N26" s="5"/>
      <c r="O26" s="6"/>
      <c r="P26" s="6"/>
      <c r="Q26" s="6"/>
      <c r="R26" s="7"/>
    </row>
    <row r="27" spans="1:18" x14ac:dyDescent="0.2">
      <c r="A27" s="403"/>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406" t="s">
        <v>247</v>
      </c>
      <c r="D28" s="407"/>
      <c r="E28" s="407"/>
      <c r="F28" s="407"/>
      <c r="G28" s="407"/>
      <c r="H28" s="407"/>
      <c r="I28" s="407"/>
      <c r="J28" s="407"/>
      <c r="K28" s="407"/>
      <c r="L28" s="407"/>
      <c r="M28" s="407"/>
      <c r="N28" s="407"/>
      <c r="O28" s="407"/>
      <c r="P28" s="407"/>
      <c r="Q28" s="407"/>
      <c r="R28" s="408"/>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4" t="s">
        <v>230</v>
      </c>
      <c r="D30" s="4" t="s">
        <v>229</v>
      </c>
      <c r="E30" s="349" t="s">
        <v>228</v>
      </c>
      <c r="F30" s="384"/>
      <c r="G30" s="350"/>
      <c r="H30" s="491" t="s">
        <v>14</v>
      </c>
      <c r="I30" s="492"/>
      <c r="J30" s="492"/>
      <c r="K30" s="492"/>
      <c r="L30" s="492"/>
      <c r="M30" s="492"/>
      <c r="N30" s="492"/>
      <c r="O30" s="492"/>
      <c r="P30" s="492"/>
      <c r="Q30" s="492"/>
      <c r="R30" s="493"/>
    </row>
    <row r="31" spans="1:18" x14ac:dyDescent="0.2">
      <c r="A31" s="388"/>
      <c r="B31" s="389"/>
      <c r="C31" s="389"/>
      <c r="D31" s="389"/>
      <c r="E31" s="389"/>
      <c r="F31" s="389"/>
      <c r="G31" s="389"/>
      <c r="H31" s="389"/>
      <c r="I31" s="389"/>
      <c r="J31" s="389"/>
      <c r="K31" s="389"/>
      <c r="L31" s="389"/>
      <c r="M31" s="389"/>
      <c r="N31" s="389"/>
      <c r="O31" s="389"/>
      <c r="P31" s="389"/>
      <c r="Q31" s="389"/>
      <c r="R31" s="390"/>
    </row>
    <row r="32" spans="1:18" x14ac:dyDescent="0.2">
      <c r="A32" s="391" t="s">
        <v>15</v>
      </c>
      <c r="B32" s="392" t="s">
        <v>246</v>
      </c>
      <c r="C32" s="393"/>
      <c r="D32" s="393"/>
      <c r="E32" s="393"/>
      <c r="F32" s="393"/>
      <c r="G32" s="393"/>
      <c r="H32" s="393"/>
      <c r="I32" s="393"/>
      <c r="J32" s="393"/>
      <c r="K32" s="393"/>
      <c r="L32" s="393"/>
      <c r="M32" s="393"/>
      <c r="N32" s="393"/>
      <c r="O32" s="393"/>
      <c r="P32" s="393"/>
      <c r="Q32" s="393"/>
      <c r="R32" s="394"/>
    </row>
    <row r="33" spans="1:18" x14ac:dyDescent="0.2">
      <c r="A33" s="391"/>
      <c r="B33" s="395"/>
      <c r="C33" s="396"/>
      <c r="D33" s="396"/>
      <c r="E33" s="396"/>
      <c r="F33" s="396"/>
      <c r="G33" s="396"/>
      <c r="H33" s="396"/>
      <c r="I33" s="396"/>
      <c r="J33" s="396"/>
      <c r="K33" s="396"/>
      <c r="L33" s="396"/>
      <c r="M33" s="396"/>
      <c r="N33" s="396"/>
      <c r="O33" s="396"/>
      <c r="P33" s="396"/>
      <c r="Q33" s="396"/>
      <c r="R33" s="397"/>
    </row>
    <row r="34" spans="1:18" x14ac:dyDescent="0.2">
      <c r="A34" s="391"/>
      <c r="B34" s="398" t="s">
        <v>16</v>
      </c>
      <c r="C34" s="399"/>
      <c r="D34" s="399"/>
      <c r="E34" s="399"/>
      <c r="F34" s="399"/>
      <c r="G34" s="399"/>
      <c r="H34" s="399"/>
      <c r="I34" s="399"/>
      <c r="J34" s="399"/>
      <c r="K34" s="399"/>
      <c r="L34" s="399"/>
      <c r="M34" s="399"/>
      <c r="N34" s="399"/>
      <c r="O34" s="399"/>
      <c r="P34" s="399"/>
      <c r="Q34" s="399"/>
      <c r="R34" s="400"/>
    </row>
    <row r="35" spans="1:18" x14ac:dyDescent="0.2">
      <c r="A35" s="409"/>
      <c r="B35" s="410"/>
      <c r="C35" s="410"/>
      <c r="D35" s="410"/>
      <c r="E35" s="410"/>
      <c r="F35" s="410"/>
      <c r="G35" s="410"/>
      <c r="H35" s="410"/>
      <c r="I35" s="410"/>
      <c r="J35" s="410"/>
      <c r="K35" s="410"/>
      <c r="L35" s="410"/>
      <c r="M35" s="410"/>
      <c r="N35" s="410"/>
      <c r="O35" s="410"/>
      <c r="P35" s="410"/>
      <c r="Q35" s="410"/>
      <c r="R35" s="411"/>
    </row>
    <row r="36" spans="1:18" x14ac:dyDescent="0.2">
      <c r="A36" s="355" t="s">
        <v>17</v>
      </c>
      <c r="B36" s="392" t="s">
        <v>245</v>
      </c>
      <c r="C36" s="393"/>
      <c r="D36" s="393"/>
      <c r="E36" s="393"/>
      <c r="F36" s="393"/>
      <c r="G36" s="393"/>
      <c r="H36" s="393"/>
      <c r="I36" s="393"/>
      <c r="J36" s="393"/>
      <c r="K36" s="393"/>
      <c r="L36" s="393"/>
      <c r="M36" s="393"/>
      <c r="N36" s="393"/>
      <c r="O36" s="393"/>
      <c r="P36" s="393"/>
      <c r="Q36" s="393"/>
      <c r="R36" s="394"/>
    </row>
    <row r="37" spans="1:18" x14ac:dyDescent="0.2">
      <c r="A37" s="412"/>
      <c r="B37" s="395"/>
      <c r="C37" s="396"/>
      <c r="D37" s="396"/>
      <c r="E37" s="396"/>
      <c r="F37" s="396"/>
      <c r="G37" s="396"/>
      <c r="H37" s="396"/>
      <c r="I37" s="396"/>
      <c r="J37" s="396"/>
      <c r="K37" s="396"/>
      <c r="L37" s="396"/>
      <c r="M37" s="396"/>
      <c r="N37" s="396"/>
      <c r="O37" s="396"/>
      <c r="P37" s="396"/>
      <c r="Q37" s="396"/>
      <c r="R37" s="397"/>
    </row>
    <row r="38" spans="1:18" x14ac:dyDescent="0.2">
      <c r="A38" s="356"/>
      <c r="B38" s="398" t="s">
        <v>18</v>
      </c>
      <c r="C38" s="399"/>
      <c r="D38" s="399"/>
      <c r="E38" s="399"/>
      <c r="F38" s="399"/>
      <c r="G38" s="399"/>
      <c r="H38" s="399"/>
      <c r="I38" s="399"/>
      <c r="J38" s="399"/>
      <c r="K38" s="399"/>
      <c r="L38" s="399"/>
      <c r="M38" s="399"/>
      <c r="N38" s="399"/>
      <c r="O38" s="399"/>
      <c r="P38" s="399"/>
      <c r="Q38" s="399"/>
      <c r="R38" s="400"/>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197</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2" t="s">
        <v>27</v>
      </c>
      <c r="F41" s="311" t="s">
        <v>28</v>
      </c>
      <c r="G41" s="313"/>
      <c r="H41" s="311"/>
      <c r="I41" s="313"/>
      <c r="J41" s="311"/>
      <c r="K41" s="313"/>
      <c r="L41" s="311"/>
      <c r="M41" s="313"/>
      <c r="N41" s="311"/>
      <c r="O41" s="313"/>
      <c r="P41" s="311"/>
      <c r="Q41" s="313"/>
      <c r="R41" s="417"/>
    </row>
    <row r="42" spans="1:18" ht="15.75" customHeight="1" x14ac:dyDescent="0.2">
      <c r="A42" s="421" t="s">
        <v>244</v>
      </c>
      <c r="B42" s="317" t="s">
        <v>224</v>
      </c>
      <c r="C42" s="319"/>
      <c r="D42" s="444" t="s">
        <v>29</v>
      </c>
      <c r="E42" s="421" t="s">
        <v>30</v>
      </c>
      <c r="F42" s="305" t="s">
        <v>31</v>
      </c>
      <c r="G42" s="307"/>
      <c r="H42" s="363" t="s">
        <v>32</v>
      </c>
      <c r="I42" s="365"/>
      <c r="J42" s="674">
        <f>J44/$R$44</f>
        <v>0.25000000013081097</v>
      </c>
      <c r="K42" s="675"/>
      <c r="L42" s="676">
        <f>L44/R44</f>
        <v>0.25000000013081097</v>
      </c>
      <c r="M42" s="677"/>
      <c r="N42" s="676">
        <f>N44/R44</f>
        <v>0.24999999960756708</v>
      </c>
      <c r="O42" s="677"/>
      <c r="P42" s="676">
        <f>P44/R44</f>
        <v>0.25000000013081097</v>
      </c>
      <c r="Q42" s="677"/>
      <c r="R42" s="133">
        <f>SUM(J42:Q42)</f>
        <v>1</v>
      </c>
    </row>
    <row r="43" spans="1:18" ht="15.75" customHeight="1" x14ac:dyDescent="0.2">
      <c r="A43" s="514"/>
      <c r="B43" s="320"/>
      <c r="C43" s="322"/>
      <c r="D43" s="445"/>
      <c r="E43" s="422"/>
      <c r="F43" s="308"/>
      <c r="G43" s="310"/>
      <c r="H43" s="363" t="s">
        <v>33</v>
      </c>
      <c r="I43" s="365"/>
      <c r="J43" s="674">
        <f>J45/$R$44</f>
        <v>0.69669431962643213</v>
      </c>
      <c r="K43" s="675"/>
      <c r="L43" s="674">
        <f>L45/$R$44</f>
        <v>0</v>
      </c>
      <c r="M43" s="675"/>
      <c r="N43" s="674">
        <f>N45/$R$44</f>
        <v>0</v>
      </c>
      <c r="O43" s="675"/>
      <c r="P43" s="12"/>
      <c r="Q43" s="32">
        <v>0</v>
      </c>
      <c r="R43" s="132">
        <f>SUM(J43:O43)</f>
        <v>0.69669431962643213</v>
      </c>
    </row>
    <row r="44" spans="1:18" ht="15.75" customHeight="1" x14ac:dyDescent="0.2">
      <c r="A44" s="514"/>
      <c r="B44" s="320"/>
      <c r="C44" s="322"/>
      <c r="D44" s="445"/>
      <c r="E44" s="421" t="s">
        <v>59</v>
      </c>
      <c r="F44" s="308"/>
      <c r="G44" s="310"/>
      <c r="H44" s="363" t="s">
        <v>34</v>
      </c>
      <c r="I44" s="365"/>
      <c r="J44" s="672">
        <v>9555773.3800000008</v>
      </c>
      <c r="K44" s="673"/>
      <c r="L44" s="672">
        <v>9555773.3800000008</v>
      </c>
      <c r="M44" s="673"/>
      <c r="N44" s="672">
        <v>9555773.3599999994</v>
      </c>
      <c r="O44" s="673"/>
      <c r="P44" s="672">
        <v>9555773.3800000008</v>
      </c>
      <c r="Q44" s="673"/>
      <c r="R44" s="134">
        <f>SUM(J44:Q44)</f>
        <v>38223093.5</v>
      </c>
    </row>
    <row r="45" spans="1:18" ht="15.75" customHeight="1" x14ac:dyDescent="0.2">
      <c r="A45" s="422"/>
      <c r="B45" s="323"/>
      <c r="C45" s="325"/>
      <c r="D45" s="446"/>
      <c r="E45" s="422"/>
      <c r="F45" s="311"/>
      <c r="G45" s="313"/>
      <c r="H45" s="363" t="s">
        <v>35</v>
      </c>
      <c r="I45" s="365"/>
      <c r="J45" s="678">
        <f>J54</f>
        <v>26629812.120000001</v>
      </c>
      <c r="K45" s="679"/>
      <c r="L45" s="680"/>
      <c r="M45" s="679"/>
      <c r="N45" s="681"/>
      <c r="O45" s="682"/>
      <c r="P45" s="12"/>
      <c r="Q45" s="32"/>
      <c r="R45" s="119">
        <f>SUM(J45:O45)</f>
        <v>26629812.120000001</v>
      </c>
    </row>
    <row r="46" spans="1:18" x14ac:dyDescent="0.2">
      <c r="A46" s="429"/>
      <c r="B46" s="430"/>
      <c r="C46" s="430"/>
      <c r="D46" s="430"/>
      <c r="E46" s="430"/>
      <c r="F46" s="430"/>
      <c r="G46" s="430"/>
      <c r="H46" s="430"/>
      <c r="I46" s="430"/>
      <c r="J46" s="430"/>
      <c r="K46" s="430"/>
      <c r="L46" s="430"/>
      <c r="M46" s="430"/>
      <c r="N46" s="430"/>
      <c r="O46" s="430"/>
      <c r="P46" s="430"/>
      <c r="Q46" s="430"/>
      <c r="R46" s="431"/>
    </row>
    <row r="47" spans="1:18" ht="30" customHeight="1" x14ac:dyDescent="0.2">
      <c r="A47" s="515" t="s">
        <v>149</v>
      </c>
      <c r="B47" s="433"/>
      <c r="C47" s="433"/>
      <c r="D47" s="433"/>
      <c r="E47" s="433"/>
      <c r="F47" s="434"/>
      <c r="G47" s="434"/>
      <c r="H47" s="434"/>
      <c r="I47" s="434"/>
      <c r="J47" s="434"/>
      <c r="K47" s="434"/>
      <c r="L47" s="434"/>
      <c r="M47" s="434"/>
      <c r="N47" s="434"/>
      <c r="O47" s="434"/>
      <c r="P47" s="434"/>
      <c r="Q47" s="434"/>
      <c r="R47" s="435"/>
    </row>
    <row r="48" spans="1:18" ht="17.25" customHeight="1" x14ac:dyDescent="0.2">
      <c r="A48" s="436" t="s">
        <v>60</v>
      </c>
      <c r="B48" s="437"/>
      <c r="C48" s="437"/>
      <c r="D48" s="437"/>
      <c r="E48" s="437"/>
      <c r="F48" s="437"/>
      <c r="G48" s="437"/>
      <c r="H48" s="437"/>
      <c r="I48" s="437"/>
      <c r="J48" s="437"/>
      <c r="K48" s="437"/>
      <c r="L48" s="437"/>
      <c r="M48" s="437"/>
      <c r="N48" s="437"/>
      <c r="O48" s="437"/>
      <c r="P48" s="437"/>
      <c r="Q48" s="437"/>
      <c r="R48" s="438"/>
    </row>
    <row r="49" spans="1:18" ht="38.25" customHeight="1" x14ac:dyDescent="0.2">
      <c r="A49" s="439" t="s">
        <v>243</v>
      </c>
      <c r="B49" s="440"/>
      <c r="C49" s="440"/>
      <c r="D49" s="440"/>
      <c r="E49" s="441"/>
      <c r="F49" s="363" t="s">
        <v>36</v>
      </c>
      <c r="G49" s="364"/>
      <c r="H49" s="364"/>
      <c r="I49" s="363" t="s">
        <v>238</v>
      </c>
      <c r="J49" s="364"/>
      <c r="K49" s="364"/>
      <c r="L49" s="365"/>
      <c r="M49" s="363" t="s">
        <v>37</v>
      </c>
      <c r="N49" s="364"/>
      <c r="O49" s="364"/>
      <c r="P49" s="363"/>
      <c r="Q49" s="364"/>
      <c r="R49" s="365"/>
    </row>
    <row r="50" spans="1:18" ht="33.75" customHeight="1" x14ac:dyDescent="0.2">
      <c r="A50" s="13" t="s">
        <v>24</v>
      </c>
      <c r="B50" s="360" t="s">
        <v>25</v>
      </c>
      <c r="C50" s="362"/>
      <c r="D50" s="12" t="s">
        <v>26</v>
      </c>
      <c r="E50" s="13" t="s">
        <v>27</v>
      </c>
      <c r="F50" s="363" t="s">
        <v>28</v>
      </c>
      <c r="G50" s="365"/>
      <c r="H50" s="344"/>
      <c r="I50" s="345"/>
      <c r="J50" s="363" t="s">
        <v>19</v>
      </c>
      <c r="K50" s="365"/>
      <c r="L50" s="363" t="s">
        <v>20</v>
      </c>
      <c r="M50" s="365"/>
      <c r="N50" s="363" t="s">
        <v>21</v>
      </c>
      <c r="O50" s="365"/>
      <c r="P50" s="363" t="s">
        <v>22</v>
      </c>
      <c r="Q50" s="365"/>
      <c r="R50" s="14" t="s">
        <v>38</v>
      </c>
    </row>
    <row r="51" spans="1:18" ht="12.75" customHeight="1" x14ac:dyDescent="0.2">
      <c r="A51" s="683" t="s">
        <v>242</v>
      </c>
      <c r="B51" s="317" t="s">
        <v>39</v>
      </c>
      <c r="C51" s="319"/>
      <c r="D51" s="444" t="s">
        <v>29</v>
      </c>
      <c r="E51" s="421" t="s">
        <v>40</v>
      </c>
      <c r="F51" s="317" t="s">
        <v>41</v>
      </c>
      <c r="G51" s="319"/>
      <c r="H51" s="442" t="s">
        <v>32</v>
      </c>
      <c r="I51" s="443"/>
      <c r="J51" s="674">
        <f>J53/$R$53</f>
        <v>0.25000000013081097</v>
      </c>
      <c r="K51" s="675"/>
      <c r="L51" s="676">
        <f>L53/R53</f>
        <v>0.25000000013081097</v>
      </c>
      <c r="M51" s="677"/>
      <c r="N51" s="676">
        <f>N53/R53</f>
        <v>0.24999999960756708</v>
      </c>
      <c r="O51" s="677"/>
      <c r="P51" s="676">
        <f>P53/R53</f>
        <v>0.25000000013081097</v>
      </c>
      <c r="Q51" s="677"/>
      <c r="R51" s="133">
        <f>SUM(J51:Q51)</f>
        <v>1</v>
      </c>
    </row>
    <row r="52" spans="1:18" ht="21" customHeight="1" x14ac:dyDescent="0.2">
      <c r="A52" s="684"/>
      <c r="B52" s="320"/>
      <c r="C52" s="322"/>
      <c r="D52" s="445"/>
      <c r="E52" s="447"/>
      <c r="F52" s="320"/>
      <c r="G52" s="322"/>
      <c r="H52" s="442" t="s">
        <v>33</v>
      </c>
      <c r="I52" s="443"/>
      <c r="J52" s="674">
        <f>J54/$R$53</f>
        <v>0.69669431962643213</v>
      </c>
      <c r="K52" s="675"/>
      <c r="L52" s="674">
        <f>L54/$R$53</f>
        <v>0.26444145239055544</v>
      </c>
      <c r="M52" s="675"/>
      <c r="N52" s="674">
        <f>N54/$R$53</f>
        <v>0</v>
      </c>
      <c r="O52" s="675"/>
      <c r="P52" s="674">
        <f>P54/$R$53</f>
        <v>0</v>
      </c>
      <c r="Q52" s="675"/>
      <c r="R52" s="132">
        <f>SUM(J52:O52)</f>
        <v>0.96113577201698752</v>
      </c>
    </row>
    <row r="53" spans="1:18" ht="12.75" customHeight="1" x14ac:dyDescent="0.2">
      <c r="A53" s="684"/>
      <c r="B53" s="320"/>
      <c r="C53" s="322"/>
      <c r="D53" s="445"/>
      <c r="E53" s="421" t="s">
        <v>42</v>
      </c>
      <c r="F53" s="320"/>
      <c r="G53" s="322"/>
      <c r="H53" s="442" t="s">
        <v>34</v>
      </c>
      <c r="I53" s="443"/>
      <c r="J53" s="672">
        <v>9555773.3800000008</v>
      </c>
      <c r="K53" s="673"/>
      <c r="L53" s="672">
        <v>9555773.3800000008</v>
      </c>
      <c r="M53" s="673"/>
      <c r="N53" s="672">
        <v>9555773.3599999994</v>
      </c>
      <c r="O53" s="673"/>
      <c r="P53" s="685">
        <v>9555773.3800000008</v>
      </c>
      <c r="Q53" s="686"/>
      <c r="R53" s="134">
        <f>SUM(J53:Q53)</f>
        <v>38223093.5</v>
      </c>
    </row>
    <row r="54" spans="1:18" ht="21.75" customHeight="1" x14ac:dyDescent="0.2">
      <c r="A54" s="684"/>
      <c r="B54" s="323"/>
      <c r="C54" s="325"/>
      <c r="D54" s="446"/>
      <c r="E54" s="422"/>
      <c r="F54" s="323"/>
      <c r="G54" s="325"/>
      <c r="H54" s="442" t="s">
        <v>35</v>
      </c>
      <c r="I54" s="443"/>
      <c r="J54" s="678">
        <v>26629812.120000001</v>
      </c>
      <c r="K54" s="679"/>
      <c r="L54" s="681">
        <v>10107770.359999999</v>
      </c>
      <c r="M54" s="682"/>
      <c r="N54" s="681"/>
      <c r="O54" s="682"/>
      <c r="P54" s="477"/>
      <c r="Q54" s="435"/>
      <c r="R54" s="47">
        <f>SUM(J54:O54)</f>
        <v>36737582.480000004</v>
      </c>
    </row>
    <row r="55" spans="1:18" x14ac:dyDescent="0.2">
      <c r="A55" s="429"/>
      <c r="B55" s="430"/>
      <c r="C55" s="430"/>
      <c r="D55" s="430"/>
      <c r="E55" s="430"/>
      <c r="F55" s="430"/>
      <c r="G55" s="430"/>
      <c r="H55" s="430"/>
      <c r="I55" s="430"/>
      <c r="J55" s="430"/>
      <c r="K55" s="430"/>
      <c r="L55" s="430"/>
      <c r="M55" s="430"/>
      <c r="N55" s="430"/>
      <c r="O55" s="430"/>
      <c r="P55" s="430"/>
      <c r="Q55" s="430"/>
      <c r="R55" s="431"/>
    </row>
    <row r="56" spans="1:18" ht="48.75" customHeight="1" x14ac:dyDescent="0.2">
      <c r="A56" s="442" t="s">
        <v>43</v>
      </c>
      <c r="B56" s="457"/>
      <c r="C56" s="443"/>
      <c r="D56" s="15"/>
      <c r="E56" s="442" t="s">
        <v>44</v>
      </c>
      <c r="F56" s="457"/>
      <c r="G56" s="457"/>
      <c r="H56" s="457"/>
      <c r="I56" s="457"/>
      <c r="J56" s="457"/>
      <c r="K56" s="443"/>
      <c r="L56" s="458" t="s">
        <v>45</v>
      </c>
      <c r="M56" s="459"/>
      <c r="N56" s="459"/>
      <c r="O56" s="460"/>
      <c r="P56" s="458" t="s">
        <v>46</v>
      </c>
      <c r="Q56" s="459"/>
      <c r="R56" s="460"/>
    </row>
    <row r="57" spans="1:18" ht="29.25" customHeight="1" x14ac:dyDescent="0.2">
      <c r="A57" s="392" t="s">
        <v>241</v>
      </c>
      <c r="B57" s="393"/>
      <c r="C57" s="394"/>
      <c r="D57" s="17"/>
      <c r="E57" s="454" t="s">
        <v>240</v>
      </c>
      <c r="F57" s="455"/>
      <c r="G57" s="455"/>
      <c r="H57" s="455"/>
      <c r="I57" s="455"/>
      <c r="J57" s="455"/>
      <c r="K57" s="456"/>
      <c r="L57" s="451">
        <v>44927</v>
      </c>
      <c r="M57" s="452"/>
      <c r="N57" s="452"/>
      <c r="O57" s="453"/>
      <c r="P57" s="451">
        <v>45291</v>
      </c>
      <c r="Q57" s="452"/>
      <c r="R57" s="453"/>
    </row>
    <row r="58" spans="1:18" ht="12.75" customHeight="1" x14ac:dyDescent="0.2">
      <c r="A58" s="395"/>
      <c r="B58" s="396"/>
      <c r="C58" s="397"/>
      <c r="D58" s="17"/>
      <c r="E58" s="454" t="s">
        <v>218</v>
      </c>
      <c r="F58" s="455"/>
      <c r="G58" s="455"/>
      <c r="H58" s="455"/>
      <c r="I58" s="455"/>
      <c r="J58" s="455"/>
      <c r="K58" s="456"/>
      <c r="L58" s="451">
        <v>44927</v>
      </c>
      <c r="M58" s="452"/>
      <c r="N58" s="452"/>
      <c r="O58" s="453"/>
      <c r="P58" s="451">
        <v>45291</v>
      </c>
      <c r="Q58" s="452"/>
      <c r="R58" s="453"/>
    </row>
    <row r="59" spans="1:18" ht="12.75" customHeight="1" x14ac:dyDescent="0.2">
      <c r="A59" s="395"/>
      <c r="B59" s="396"/>
      <c r="C59" s="397"/>
      <c r="D59" s="17"/>
      <c r="E59" s="454" t="s">
        <v>217</v>
      </c>
      <c r="F59" s="455"/>
      <c r="G59" s="455"/>
      <c r="H59" s="455"/>
      <c r="I59" s="455"/>
      <c r="J59" s="455"/>
      <c r="K59" s="456"/>
      <c r="L59" s="451">
        <v>44927</v>
      </c>
      <c r="M59" s="452"/>
      <c r="N59" s="452"/>
      <c r="O59" s="453"/>
      <c r="P59" s="451">
        <v>45291</v>
      </c>
      <c r="Q59" s="452"/>
      <c r="R59" s="453"/>
    </row>
    <row r="60" spans="1:18" x14ac:dyDescent="0.2">
      <c r="A60" s="442"/>
      <c r="B60" s="457"/>
      <c r="C60" s="457"/>
      <c r="D60" s="457"/>
      <c r="E60" s="457"/>
      <c r="F60" s="457"/>
      <c r="G60" s="457"/>
      <c r="H60" s="457"/>
      <c r="I60" s="457"/>
      <c r="J60" s="457"/>
      <c r="K60" s="457"/>
      <c r="L60" s="457"/>
      <c r="M60" s="457"/>
      <c r="N60" s="457"/>
      <c r="O60" s="457"/>
      <c r="P60" s="457"/>
      <c r="Q60" s="457"/>
      <c r="R60" s="457"/>
    </row>
    <row r="61" spans="1:18" ht="38.25" customHeight="1" x14ac:dyDescent="0.2">
      <c r="A61" s="442" t="s">
        <v>47</v>
      </c>
      <c r="B61" s="457"/>
      <c r="C61" s="443"/>
      <c r="D61" s="16" t="s">
        <v>48</v>
      </c>
      <c r="E61" s="442" t="s">
        <v>49</v>
      </c>
      <c r="F61" s="457"/>
      <c r="G61" s="457"/>
      <c r="H61" s="457"/>
      <c r="I61" s="457"/>
      <c r="J61" s="457"/>
      <c r="K61" s="443"/>
      <c r="L61" s="442" t="s">
        <v>48</v>
      </c>
      <c r="M61" s="457"/>
      <c r="N61" s="457"/>
      <c r="O61" s="457"/>
      <c r="P61" s="457"/>
      <c r="Q61" s="457"/>
      <c r="R61" s="443"/>
    </row>
    <row r="62" spans="1:18" ht="12.75" customHeight="1" x14ac:dyDescent="0.2">
      <c r="A62" s="454" t="s">
        <v>216</v>
      </c>
      <c r="B62" s="455"/>
      <c r="C62" s="456"/>
      <c r="D62" s="17"/>
      <c r="E62" s="454">
        <v>1</v>
      </c>
      <c r="F62" s="455"/>
      <c r="G62" s="455"/>
      <c r="H62" s="455"/>
      <c r="I62" s="455"/>
      <c r="J62" s="455"/>
      <c r="K62" s="456"/>
      <c r="L62" s="442"/>
      <c r="M62" s="457"/>
      <c r="N62" s="457"/>
      <c r="O62" s="457"/>
      <c r="P62" s="457"/>
      <c r="Q62" s="457"/>
      <c r="R62" s="443"/>
    </row>
    <row r="63" spans="1:18" x14ac:dyDescent="0.2">
      <c r="A63" s="413"/>
      <c r="B63" s="414"/>
      <c r="C63" s="414"/>
      <c r="D63" s="414"/>
      <c r="E63" s="414"/>
      <c r="F63" s="414"/>
      <c r="G63" s="414"/>
      <c r="H63" s="414"/>
      <c r="I63" s="414"/>
      <c r="J63" s="414"/>
      <c r="K63" s="414"/>
      <c r="L63" s="414"/>
      <c r="M63" s="414"/>
      <c r="N63" s="414"/>
      <c r="O63" s="414"/>
      <c r="P63" s="414"/>
      <c r="Q63" s="414"/>
      <c r="R63" s="415"/>
    </row>
    <row r="64" spans="1:18" ht="16.5" customHeight="1" x14ac:dyDescent="0.2">
      <c r="A64" s="466" t="s">
        <v>50</v>
      </c>
      <c r="B64" s="18" t="s">
        <v>51</v>
      </c>
      <c r="C64" s="469" t="s">
        <v>239</v>
      </c>
      <c r="D64" s="469"/>
      <c r="E64" s="469"/>
      <c r="F64" s="469"/>
      <c r="G64" s="469"/>
      <c r="H64" s="469"/>
      <c r="I64" s="469"/>
      <c r="J64" s="469"/>
      <c r="K64" s="469"/>
      <c r="L64" s="469"/>
      <c r="M64" s="469"/>
      <c r="N64" s="469"/>
      <c r="O64" s="469"/>
      <c r="P64" s="469"/>
      <c r="Q64" s="469"/>
      <c r="R64" s="469"/>
    </row>
    <row r="65" spans="1:18" ht="16.5" customHeight="1" x14ac:dyDescent="0.2">
      <c r="A65" s="467"/>
      <c r="B65" s="18" t="s">
        <v>52</v>
      </c>
      <c r="C65" s="687" t="s">
        <v>97</v>
      </c>
      <c r="D65" s="687"/>
      <c r="E65" s="687"/>
      <c r="F65" s="687"/>
      <c r="G65" s="687"/>
      <c r="H65" s="687"/>
      <c r="I65" s="687"/>
      <c r="J65" s="687"/>
      <c r="K65" s="687"/>
      <c r="L65" s="687"/>
      <c r="M65" s="687"/>
      <c r="N65" s="687"/>
      <c r="O65" s="687"/>
      <c r="P65" s="687"/>
      <c r="Q65" s="687"/>
      <c r="R65" s="687"/>
    </row>
    <row r="66" spans="1:18" x14ac:dyDescent="0.2">
      <c r="A66" s="467"/>
      <c r="B66" s="470" t="s">
        <v>53</v>
      </c>
      <c r="C66" s="687" t="s">
        <v>238</v>
      </c>
      <c r="D66" s="687"/>
      <c r="E66" s="687"/>
      <c r="F66" s="687"/>
      <c r="G66" s="687"/>
      <c r="H66" s="687"/>
      <c r="I66" s="687"/>
      <c r="J66" s="687"/>
      <c r="K66" s="687"/>
      <c r="L66" s="687"/>
      <c r="M66" s="687"/>
      <c r="N66" s="687"/>
      <c r="O66" s="687"/>
      <c r="P66" s="687"/>
      <c r="Q66" s="687"/>
      <c r="R66" s="687"/>
    </row>
    <row r="67" spans="1:18" x14ac:dyDescent="0.2">
      <c r="A67" s="468"/>
      <c r="B67" s="471"/>
      <c r="C67" s="687"/>
      <c r="D67" s="687"/>
      <c r="E67" s="687"/>
      <c r="F67" s="687"/>
      <c r="G67" s="687"/>
      <c r="H67" s="687"/>
      <c r="I67" s="687"/>
      <c r="J67" s="687"/>
      <c r="K67" s="687"/>
      <c r="L67" s="687"/>
      <c r="M67" s="687"/>
      <c r="N67" s="687"/>
      <c r="O67" s="687"/>
      <c r="P67" s="687"/>
      <c r="Q67" s="687"/>
      <c r="R67" s="687"/>
    </row>
    <row r="70" spans="1:18" x14ac:dyDescent="0.2">
      <c r="A70" s="19" t="s">
        <v>54</v>
      </c>
    </row>
    <row r="72" spans="1:18" x14ac:dyDescent="0.2">
      <c r="A72" s="48" t="s">
        <v>55</v>
      </c>
      <c r="B72" s="48">
        <v>1000</v>
      </c>
      <c r="C72" s="48">
        <v>2000</v>
      </c>
      <c r="D72" s="48">
        <v>3000</v>
      </c>
      <c r="E72" s="48">
        <v>4000</v>
      </c>
      <c r="F72" s="478">
        <v>5000</v>
      </c>
      <c r="G72" s="478"/>
      <c r="H72" s="478"/>
      <c r="I72" s="478">
        <v>6000</v>
      </c>
      <c r="J72" s="478"/>
      <c r="K72" s="477"/>
      <c r="L72" s="477">
        <v>7000</v>
      </c>
      <c r="M72" s="434"/>
      <c r="N72" s="435"/>
      <c r="O72" s="478" t="s">
        <v>56</v>
      </c>
      <c r="P72" s="465"/>
      <c r="Q72" s="465"/>
    </row>
    <row r="73" spans="1:18" ht="25.5" x14ac:dyDescent="0.2">
      <c r="A73" s="101" t="s">
        <v>237</v>
      </c>
      <c r="B73" s="137">
        <v>17521947.789999999</v>
      </c>
      <c r="C73" s="137">
        <v>12758095.73</v>
      </c>
      <c r="D73" s="128">
        <v>5812301.2800000003</v>
      </c>
      <c r="E73" s="136">
        <v>0</v>
      </c>
      <c r="F73" s="689">
        <v>2130748.7000000002</v>
      </c>
      <c r="G73" s="690"/>
      <c r="H73" s="691"/>
      <c r="I73" s="689">
        <v>0</v>
      </c>
      <c r="J73" s="690"/>
      <c r="K73" s="690"/>
      <c r="L73" s="689">
        <v>0</v>
      </c>
      <c r="M73" s="690"/>
      <c r="N73" s="691"/>
      <c r="O73" s="464">
        <f>SUM(B73:N73)</f>
        <v>38223093.5</v>
      </c>
      <c r="P73" s="465"/>
      <c r="Q73" s="465"/>
    </row>
    <row r="74" spans="1:18" x14ac:dyDescent="0.2">
      <c r="A74" s="20" t="s">
        <v>236</v>
      </c>
      <c r="B74" s="17"/>
      <c r="C74" s="17"/>
      <c r="D74" s="17"/>
      <c r="E74" s="17"/>
      <c r="F74" s="477"/>
      <c r="G74" s="434"/>
      <c r="H74" s="435"/>
      <c r="I74" s="477"/>
      <c r="J74" s="434"/>
      <c r="K74" s="434"/>
      <c r="L74" s="477"/>
      <c r="M74" s="434"/>
      <c r="N74" s="435"/>
      <c r="O74" s="478"/>
      <c r="P74" s="465"/>
      <c r="Q74" s="465"/>
    </row>
    <row r="75" spans="1:18" x14ac:dyDescent="0.2">
      <c r="A75" s="27" t="s">
        <v>38</v>
      </c>
      <c r="B75" s="28">
        <f>B73</f>
        <v>17521947.789999999</v>
      </c>
      <c r="C75" s="28">
        <f>C73</f>
        <v>12758095.73</v>
      </c>
      <c r="D75" s="28">
        <f>D73</f>
        <v>5812301.2800000003</v>
      </c>
      <c r="E75" s="28">
        <f>E73</f>
        <v>0</v>
      </c>
      <c r="F75" s="472">
        <f>F73</f>
        <v>2130748.7000000002</v>
      </c>
      <c r="G75" s="473"/>
      <c r="H75" s="474"/>
      <c r="I75" s="472">
        <f>I73</f>
        <v>0</v>
      </c>
      <c r="J75" s="473"/>
      <c r="K75" s="474"/>
      <c r="L75" s="472">
        <f>L73</f>
        <v>0</v>
      </c>
      <c r="M75" s="473"/>
      <c r="N75" s="474"/>
      <c r="O75" s="688">
        <f>SUM(B75:N75)</f>
        <v>38223093.5</v>
      </c>
      <c r="P75" s="688"/>
      <c r="Q75" s="688"/>
    </row>
  </sheetData>
  <mergeCells count="164">
    <mergeCell ref="F74:H74"/>
    <mergeCell ref="I74:K74"/>
    <mergeCell ref="L74:N74"/>
    <mergeCell ref="O74:Q74"/>
    <mergeCell ref="F75:H75"/>
    <mergeCell ref="I75:K75"/>
    <mergeCell ref="L75:N75"/>
    <mergeCell ref="O75:Q75"/>
    <mergeCell ref="F72:H72"/>
    <mergeCell ref="I72:K72"/>
    <mergeCell ref="L72:N72"/>
    <mergeCell ref="O72:Q72"/>
    <mergeCell ref="F73:H73"/>
    <mergeCell ref="I73:K73"/>
    <mergeCell ref="L73:N73"/>
    <mergeCell ref="O73:Q73"/>
    <mergeCell ref="A63:R63"/>
    <mergeCell ref="E62:K62"/>
    <mergeCell ref="L62:R62"/>
    <mergeCell ref="A64:A67"/>
    <mergeCell ref="C64:R64"/>
    <mergeCell ref="C65:R65"/>
    <mergeCell ref="B66:B67"/>
    <mergeCell ref="C66:R67"/>
    <mergeCell ref="A60:R60"/>
    <mergeCell ref="A61:C61"/>
    <mergeCell ref="E61:K61"/>
    <mergeCell ref="L61:R61"/>
    <mergeCell ref="A62:C62"/>
    <mergeCell ref="A57:C59"/>
    <mergeCell ref="E57:K57"/>
    <mergeCell ref="L57:O57"/>
    <mergeCell ref="P57:R57"/>
    <mergeCell ref="E58:K58"/>
    <mergeCell ref="L58:O58"/>
    <mergeCell ref="P58:R58"/>
    <mergeCell ref="E59:K59"/>
    <mergeCell ref="L59:O59"/>
    <mergeCell ref="P59:R59"/>
    <mergeCell ref="A55:R55"/>
    <mergeCell ref="A56:C56"/>
    <mergeCell ref="E56:K56"/>
    <mergeCell ref="L56:O56"/>
    <mergeCell ref="P56:R56"/>
    <mergeCell ref="E53:E54"/>
    <mergeCell ref="H53:I53"/>
    <mergeCell ref="J53:K53"/>
    <mergeCell ref="L53:M53"/>
    <mergeCell ref="N53:O53"/>
    <mergeCell ref="L54:M54"/>
    <mergeCell ref="N54:O54"/>
    <mergeCell ref="F51:G54"/>
    <mergeCell ref="H51:I51"/>
    <mergeCell ref="J51:K51"/>
    <mergeCell ref="L51:M51"/>
    <mergeCell ref="N51:O51"/>
    <mergeCell ref="P51:Q51"/>
    <mergeCell ref="H52:I52"/>
    <mergeCell ref="J52:K52"/>
    <mergeCell ref="P54:Q54"/>
    <mergeCell ref="L52:M52"/>
    <mergeCell ref="A51:A54"/>
    <mergeCell ref="B51:C54"/>
    <mergeCell ref="D51:D54"/>
    <mergeCell ref="E51:E52"/>
    <mergeCell ref="N52:O52"/>
    <mergeCell ref="P52:Q52"/>
    <mergeCell ref="P53:Q53"/>
    <mergeCell ref="H54:I54"/>
    <mergeCell ref="J54:K54"/>
    <mergeCell ref="A46:R46"/>
    <mergeCell ref="A47:R47"/>
    <mergeCell ref="A48:R48"/>
    <mergeCell ref="A49:E49"/>
    <mergeCell ref="F49:H49"/>
    <mergeCell ref="I49:L49"/>
    <mergeCell ref="M49:O49"/>
    <mergeCell ref="P49:R49"/>
    <mergeCell ref="B50:C50"/>
    <mergeCell ref="F50:G50"/>
    <mergeCell ref="H50:I50"/>
    <mergeCell ref="J50:K50"/>
    <mergeCell ref="L50:M50"/>
    <mergeCell ref="N50:O50"/>
    <mergeCell ref="P50:Q50"/>
    <mergeCell ref="N42:O42"/>
    <mergeCell ref="P42:Q42"/>
    <mergeCell ref="H43:I43"/>
    <mergeCell ref="J43:K43"/>
    <mergeCell ref="E44:E45"/>
    <mergeCell ref="H44:I44"/>
    <mergeCell ref="J44:K44"/>
    <mergeCell ref="N44:O44"/>
    <mergeCell ref="P44:Q44"/>
    <mergeCell ref="H45:I45"/>
    <mergeCell ref="J45:K45"/>
    <mergeCell ref="L45:M45"/>
    <mergeCell ref="L43:M43"/>
    <mergeCell ref="N45:O45"/>
    <mergeCell ref="N43:O43"/>
    <mergeCell ref="B42:C45"/>
    <mergeCell ref="D42:D45"/>
    <mergeCell ref="E42:E43"/>
    <mergeCell ref="F42:G45"/>
    <mergeCell ref="H42:I42"/>
    <mergeCell ref="L44:M44"/>
    <mergeCell ref="A42:A45"/>
    <mergeCell ref="J42:K42"/>
    <mergeCell ref="L42:M42"/>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A27:R27"/>
    <mergeCell ref="A28:B28"/>
    <mergeCell ref="C28:R28"/>
    <mergeCell ref="A30:B30"/>
    <mergeCell ref="E30:G30"/>
    <mergeCell ref="H30:R30"/>
    <mergeCell ref="A31:R31"/>
    <mergeCell ref="A32:A34"/>
    <mergeCell ref="B32:R33"/>
    <mergeCell ref="B34:R34"/>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31496062992125984" right="0.31496062992125984" top="0.35433070866141736" bottom="0.35433070866141736" header="0.31496062992125984" footer="0.31496062992125984"/>
  <pageSetup scale="63" fitToHeight="4" orientation="landscape" r:id="rId1"/>
  <headerFooter>
    <oddFooter>&amp;C&amp;P de &amp;N&amp;R&amp;F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25"/>
  <sheetViews>
    <sheetView showGridLines="0" topLeftCell="A58" zoomScaleNormal="100" workbookViewId="0">
      <selection activeCell="A76" sqref="A76:R76"/>
    </sheetView>
  </sheetViews>
  <sheetFormatPr baseColWidth="10" defaultColWidth="9.140625" defaultRowHeight="12.75" x14ac:dyDescent="0.2"/>
  <cols>
    <col min="1" max="1" width="29.42578125" style="49" customWidth="1"/>
    <col min="2" max="2" width="16" style="49" bestFit="1" customWidth="1"/>
    <col min="3" max="3" width="14.5703125" style="49" customWidth="1"/>
    <col min="4" max="4" width="14.42578125" style="49" bestFit="1" customWidth="1"/>
    <col min="5" max="5" width="20.28515625" style="49" customWidth="1"/>
    <col min="6" max="6" width="10" style="49" customWidth="1"/>
    <col min="7" max="8" width="7.42578125" style="49" customWidth="1"/>
    <col min="9" max="9" width="6.5703125" style="49" customWidth="1"/>
    <col min="10" max="10" width="7.28515625" style="49" customWidth="1"/>
    <col min="11" max="11" width="7.85546875" style="49" customWidth="1"/>
    <col min="12" max="12" width="7.140625" style="49" customWidth="1"/>
    <col min="13" max="13" width="7.85546875" style="49" customWidth="1"/>
    <col min="14" max="14" width="6.140625" style="49" customWidth="1"/>
    <col min="15" max="15" width="9" style="49" customWidth="1"/>
    <col min="16" max="16" width="8.140625" style="49" customWidth="1"/>
    <col min="17" max="17" width="7.7109375" style="49" customWidth="1"/>
    <col min="18" max="18" width="15.7109375" style="49" bestFit="1" customWidth="1"/>
    <col min="19" max="19" width="9.140625" style="49"/>
    <col min="20" max="20" width="16" style="49" customWidth="1"/>
    <col min="21" max="16384" width="9.140625" style="49"/>
  </cols>
  <sheetData>
    <row r="1" spans="1:18" x14ac:dyDescent="0.2">
      <c r="A1" s="710"/>
      <c r="B1" s="711"/>
      <c r="C1" s="711"/>
      <c r="D1" s="711"/>
      <c r="E1" s="711"/>
      <c r="F1" s="711"/>
      <c r="G1" s="711"/>
      <c r="H1" s="711"/>
      <c r="I1" s="711"/>
      <c r="J1" s="711"/>
      <c r="K1" s="711"/>
      <c r="L1" s="711"/>
      <c r="M1" s="711"/>
      <c r="N1" s="711"/>
      <c r="O1" s="711"/>
      <c r="P1" s="711"/>
      <c r="Q1" s="711"/>
      <c r="R1" s="712"/>
    </row>
    <row r="2" spans="1:18" ht="23.25" customHeight="1" x14ac:dyDescent="0.2">
      <c r="A2" s="713" t="s">
        <v>0</v>
      </c>
      <c r="B2" s="714"/>
      <c r="C2" s="714"/>
      <c r="D2" s="714"/>
      <c r="E2" s="714"/>
      <c r="F2" s="714"/>
      <c r="G2" s="714"/>
      <c r="H2" s="714"/>
      <c r="I2" s="714"/>
      <c r="J2" s="714"/>
      <c r="K2" s="714"/>
      <c r="L2" s="714"/>
      <c r="M2" s="714"/>
      <c r="N2" s="714"/>
      <c r="O2" s="714"/>
      <c r="P2" s="714"/>
      <c r="Q2" s="714"/>
      <c r="R2" s="715"/>
    </row>
    <row r="3" spans="1:18" ht="20.25" customHeight="1" x14ac:dyDescent="0.2">
      <c r="A3" s="716" t="s">
        <v>562</v>
      </c>
      <c r="B3" s="717"/>
      <c r="C3" s="717"/>
      <c r="D3" s="717"/>
      <c r="E3" s="717"/>
      <c r="F3" s="717"/>
      <c r="G3" s="717"/>
      <c r="H3" s="717"/>
      <c r="I3" s="717"/>
      <c r="J3" s="717"/>
      <c r="K3" s="717"/>
      <c r="L3" s="717"/>
      <c r="M3" s="717"/>
      <c r="N3" s="717"/>
      <c r="O3" s="717"/>
      <c r="P3" s="717"/>
      <c r="Q3" s="717"/>
      <c r="R3" s="718"/>
    </row>
    <row r="4" spans="1:18" ht="18" customHeight="1" x14ac:dyDescent="0.2">
      <c r="A4" s="719" t="s">
        <v>561</v>
      </c>
      <c r="B4" s="720"/>
      <c r="C4" s="720"/>
      <c r="D4" s="720"/>
      <c r="E4" s="720"/>
      <c r="F4" s="720"/>
      <c r="G4" s="720"/>
      <c r="H4" s="720"/>
      <c r="I4" s="720"/>
      <c r="J4" s="720"/>
      <c r="K4" s="720"/>
      <c r="L4" s="720"/>
      <c r="M4" s="720"/>
      <c r="N4" s="720"/>
      <c r="O4" s="720"/>
      <c r="P4" s="720"/>
      <c r="Q4" s="720"/>
      <c r="R4" s="721"/>
    </row>
    <row r="5" spans="1:18" ht="18" customHeight="1" x14ac:dyDescent="0.2">
      <c r="A5" s="719" t="s">
        <v>560</v>
      </c>
      <c r="B5" s="720"/>
      <c r="C5" s="720"/>
      <c r="D5" s="720"/>
      <c r="E5" s="720"/>
      <c r="F5" s="720"/>
      <c r="G5" s="720"/>
      <c r="H5" s="720"/>
      <c r="I5" s="720"/>
      <c r="J5" s="720"/>
      <c r="K5" s="720"/>
      <c r="L5" s="720"/>
      <c r="M5" s="720"/>
      <c r="N5" s="720"/>
      <c r="O5" s="720"/>
      <c r="P5" s="720"/>
      <c r="Q5" s="720"/>
      <c r="R5" s="721"/>
    </row>
    <row r="6" spans="1:18" ht="12.75" customHeight="1" x14ac:dyDescent="0.2">
      <c r="A6" s="722"/>
      <c r="B6" s="723"/>
      <c r="C6" s="723"/>
      <c r="D6" s="723"/>
      <c r="E6" s="723"/>
      <c r="F6" s="723"/>
      <c r="G6" s="723"/>
      <c r="H6" s="723"/>
      <c r="I6" s="723"/>
      <c r="J6" s="723"/>
      <c r="K6" s="723"/>
      <c r="L6" s="723"/>
      <c r="M6" s="723"/>
      <c r="N6" s="723"/>
      <c r="O6" s="723"/>
      <c r="P6" s="723"/>
      <c r="Q6" s="723"/>
      <c r="R6" s="724"/>
    </row>
    <row r="7" spans="1:18" x14ac:dyDescent="0.2">
      <c r="A7" s="725"/>
      <c r="B7" s="726"/>
      <c r="C7" s="726"/>
      <c r="D7" s="726"/>
      <c r="E7" s="726"/>
      <c r="F7" s="726"/>
      <c r="G7" s="726"/>
      <c r="H7" s="726"/>
      <c r="I7" s="726"/>
      <c r="J7" s="726"/>
      <c r="K7" s="726"/>
      <c r="L7" s="726"/>
      <c r="M7" s="726"/>
      <c r="N7" s="726"/>
      <c r="O7" s="726"/>
      <c r="P7" s="726"/>
      <c r="Q7" s="726"/>
      <c r="R7" s="727"/>
    </row>
    <row r="8" spans="1:18" x14ac:dyDescent="0.2">
      <c r="A8" s="725"/>
      <c r="B8" s="726"/>
      <c r="C8" s="726"/>
      <c r="D8" s="726"/>
      <c r="E8" s="726"/>
      <c r="F8" s="726"/>
      <c r="G8" s="726"/>
      <c r="H8" s="726"/>
      <c r="I8" s="726"/>
      <c r="J8" s="726"/>
      <c r="K8" s="726"/>
      <c r="L8" s="726"/>
      <c r="M8" s="726"/>
      <c r="N8" s="726"/>
      <c r="O8" s="726"/>
      <c r="P8" s="726"/>
      <c r="Q8" s="726"/>
      <c r="R8" s="727"/>
    </row>
    <row r="9" spans="1:18" x14ac:dyDescent="0.2">
      <c r="A9" s="728"/>
      <c r="B9" s="729"/>
      <c r="C9" s="729"/>
      <c r="D9" s="729"/>
      <c r="E9" s="729"/>
      <c r="F9" s="729"/>
      <c r="G9" s="729"/>
      <c r="H9" s="729"/>
      <c r="I9" s="729"/>
      <c r="J9" s="729"/>
      <c r="K9" s="729"/>
      <c r="L9" s="729"/>
      <c r="M9" s="729"/>
      <c r="N9" s="729"/>
      <c r="O9" s="729"/>
      <c r="P9" s="729"/>
      <c r="Q9" s="729"/>
      <c r="R9" s="730"/>
    </row>
    <row r="10" spans="1:18" x14ac:dyDescent="0.2">
      <c r="A10" s="731" t="s">
        <v>1</v>
      </c>
      <c r="B10" s="733" t="s">
        <v>559</v>
      </c>
      <c r="C10" s="734"/>
      <c r="D10" s="734"/>
      <c r="E10" s="734"/>
      <c r="F10" s="734"/>
      <c r="G10" s="734"/>
      <c r="H10" s="734"/>
      <c r="I10" s="734"/>
      <c r="J10" s="734"/>
      <c r="K10" s="734"/>
      <c r="L10" s="734"/>
      <c r="M10" s="734"/>
      <c r="N10" s="734"/>
      <c r="O10" s="734"/>
      <c r="P10" s="734"/>
      <c r="Q10" s="734"/>
      <c r="R10" s="735"/>
    </row>
    <row r="11" spans="1:18" x14ac:dyDescent="0.2">
      <c r="A11" s="732"/>
      <c r="B11" s="736"/>
      <c r="C11" s="737"/>
      <c r="D11" s="737"/>
      <c r="E11" s="737"/>
      <c r="F11" s="737"/>
      <c r="G11" s="737"/>
      <c r="H11" s="737"/>
      <c r="I11" s="737"/>
      <c r="J11" s="737"/>
      <c r="K11" s="737"/>
      <c r="L11" s="737"/>
      <c r="M11" s="737"/>
      <c r="N11" s="737"/>
      <c r="O11" s="737"/>
      <c r="P11" s="737"/>
      <c r="Q11" s="737"/>
      <c r="R11" s="738"/>
    </row>
    <row r="12" spans="1:18" x14ac:dyDescent="0.2">
      <c r="A12" s="732"/>
      <c r="B12" s="739"/>
      <c r="C12" s="740"/>
      <c r="D12" s="740"/>
      <c r="E12" s="740"/>
      <c r="F12" s="740"/>
      <c r="G12" s="740"/>
      <c r="H12" s="740"/>
      <c r="I12" s="740"/>
      <c r="J12" s="740"/>
      <c r="K12" s="740"/>
      <c r="L12" s="740"/>
      <c r="M12" s="740"/>
      <c r="N12" s="740"/>
      <c r="O12" s="740"/>
      <c r="P12" s="740"/>
      <c r="Q12" s="740"/>
      <c r="R12" s="741"/>
    </row>
    <row r="13" spans="1:18" x14ac:dyDescent="0.2">
      <c r="A13" s="742" t="s">
        <v>2</v>
      </c>
      <c r="B13" s="745" t="s">
        <v>558</v>
      </c>
      <c r="C13" s="745"/>
      <c r="D13" s="745"/>
      <c r="E13" s="745"/>
      <c r="F13" s="745"/>
      <c r="G13" s="745"/>
      <c r="H13" s="745"/>
      <c r="I13" s="745"/>
      <c r="J13" s="745"/>
      <c r="K13" s="745"/>
      <c r="L13" s="745"/>
      <c r="M13" s="745"/>
      <c r="N13" s="745"/>
      <c r="O13" s="745"/>
      <c r="P13" s="745"/>
      <c r="Q13" s="745"/>
      <c r="R13" s="745"/>
    </row>
    <row r="14" spans="1:18" x14ac:dyDescent="0.2">
      <c r="A14" s="743"/>
      <c r="B14" s="745"/>
      <c r="C14" s="745"/>
      <c r="D14" s="745"/>
      <c r="E14" s="745"/>
      <c r="F14" s="745"/>
      <c r="G14" s="745"/>
      <c r="H14" s="745"/>
      <c r="I14" s="745"/>
      <c r="J14" s="745"/>
      <c r="K14" s="745"/>
      <c r="L14" s="745"/>
      <c r="M14" s="745"/>
      <c r="N14" s="745"/>
      <c r="O14" s="745"/>
      <c r="P14" s="745"/>
      <c r="Q14" s="745"/>
      <c r="R14" s="745"/>
    </row>
    <row r="15" spans="1:18" x14ac:dyDescent="0.2">
      <c r="A15" s="743"/>
      <c r="B15" s="745"/>
      <c r="C15" s="745"/>
      <c r="D15" s="745"/>
      <c r="E15" s="745"/>
      <c r="F15" s="745"/>
      <c r="G15" s="745"/>
      <c r="H15" s="745"/>
      <c r="I15" s="745"/>
      <c r="J15" s="745"/>
      <c r="K15" s="745"/>
      <c r="L15" s="745"/>
      <c r="M15" s="745"/>
      <c r="N15" s="745"/>
      <c r="O15" s="745"/>
      <c r="P15" s="745"/>
      <c r="Q15" s="745"/>
      <c r="R15" s="745"/>
    </row>
    <row r="16" spans="1:18" x14ac:dyDescent="0.2">
      <c r="A16" s="744"/>
      <c r="B16" s="745"/>
      <c r="C16" s="745"/>
      <c r="D16" s="745"/>
      <c r="E16" s="745"/>
      <c r="F16" s="745"/>
      <c r="G16" s="745"/>
      <c r="H16" s="745"/>
      <c r="I16" s="745"/>
      <c r="J16" s="745"/>
      <c r="K16" s="745"/>
      <c r="L16" s="745"/>
      <c r="M16" s="745"/>
      <c r="N16" s="745"/>
      <c r="O16" s="745"/>
      <c r="P16" s="745"/>
      <c r="Q16" s="745"/>
      <c r="R16" s="745"/>
    </row>
    <row r="17" spans="1:18" x14ac:dyDescent="0.2">
      <c r="A17" s="746" t="s">
        <v>3</v>
      </c>
      <c r="B17" s="748" t="s">
        <v>495</v>
      </c>
      <c r="C17" s="749"/>
      <c r="D17" s="749"/>
      <c r="E17" s="749"/>
      <c r="F17" s="749"/>
      <c r="G17" s="749"/>
      <c r="H17" s="749"/>
      <c r="I17" s="749"/>
      <c r="J17" s="749"/>
      <c r="K17" s="749"/>
      <c r="L17" s="749"/>
      <c r="M17" s="749"/>
      <c r="N17" s="749"/>
      <c r="O17" s="749"/>
      <c r="P17" s="749"/>
      <c r="Q17" s="749"/>
      <c r="R17" s="750"/>
    </row>
    <row r="18" spans="1:18" x14ac:dyDescent="0.2">
      <c r="A18" s="747"/>
      <c r="B18" s="751"/>
      <c r="C18" s="752"/>
      <c r="D18" s="752"/>
      <c r="E18" s="752"/>
      <c r="F18" s="752"/>
      <c r="G18" s="752"/>
      <c r="H18" s="752"/>
      <c r="I18" s="752"/>
      <c r="J18" s="752"/>
      <c r="K18" s="752"/>
      <c r="L18" s="752"/>
      <c r="M18" s="752"/>
      <c r="N18" s="752"/>
      <c r="O18" s="752"/>
      <c r="P18" s="752"/>
      <c r="Q18" s="752"/>
      <c r="R18" s="753"/>
    </row>
    <row r="19" spans="1:18" ht="51" x14ac:dyDescent="0.2">
      <c r="A19" s="197" t="s">
        <v>207</v>
      </c>
      <c r="B19" s="754" t="s">
        <v>557</v>
      </c>
      <c r="C19" s="755"/>
      <c r="D19" s="755"/>
      <c r="E19" s="755"/>
      <c r="F19" s="755"/>
      <c r="G19" s="755"/>
      <c r="H19" s="755"/>
      <c r="I19" s="755"/>
      <c r="J19" s="755"/>
      <c r="K19" s="755"/>
      <c r="L19" s="755"/>
      <c r="M19" s="755"/>
      <c r="N19" s="755"/>
      <c r="O19" s="755"/>
      <c r="P19" s="755"/>
      <c r="Q19" s="755"/>
      <c r="R19" s="756"/>
    </row>
    <row r="20" spans="1:18" x14ac:dyDescent="0.2">
      <c r="A20" s="731" t="s">
        <v>4</v>
      </c>
      <c r="B20" s="757">
        <v>0</v>
      </c>
      <c r="C20" s="758"/>
      <c r="D20" s="758"/>
      <c r="E20" s="759"/>
      <c r="F20" s="763" t="s">
        <v>5</v>
      </c>
      <c r="G20" s="764"/>
      <c r="H20" s="764"/>
      <c r="I20" s="764"/>
      <c r="J20" s="764"/>
      <c r="K20" s="765"/>
      <c r="L20" s="769">
        <v>12683981.34</v>
      </c>
      <c r="M20" s="770"/>
      <c r="N20" s="770"/>
      <c r="O20" s="770"/>
      <c r="P20" s="770"/>
      <c r="Q20" s="770"/>
      <c r="R20" s="771"/>
    </row>
    <row r="21" spans="1:18" x14ac:dyDescent="0.2">
      <c r="A21" s="731"/>
      <c r="B21" s="760"/>
      <c r="C21" s="761"/>
      <c r="D21" s="761"/>
      <c r="E21" s="762"/>
      <c r="F21" s="766"/>
      <c r="G21" s="767"/>
      <c r="H21" s="767"/>
      <c r="I21" s="767"/>
      <c r="J21" s="767"/>
      <c r="K21" s="768"/>
      <c r="L21" s="772"/>
      <c r="M21" s="773"/>
      <c r="N21" s="773"/>
      <c r="O21" s="773"/>
      <c r="P21" s="773"/>
      <c r="Q21" s="773"/>
      <c r="R21" s="774"/>
    </row>
    <row r="22" spans="1:18" x14ac:dyDescent="0.2">
      <c r="A22" s="775"/>
      <c r="B22" s="776"/>
      <c r="C22" s="776"/>
      <c r="D22" s="776"/>
      <c r="E22" s="776"/>
      <c r="F22" s="776"/>
      <c r="G22" s="776"/>
      <c r="H22" s="776"/>
      <c r="I22" s="776"/>
      <c r="J22" s="776"/>
      <c r="K22" s="776"/>
      <c r="L22" s="776"/>
      <c r="M22" s="776"/>
      <c r="N22" s="776"/>
      <c r="O22" s="776"/>
      <c r="P22" s="776"/>
      <c r="Q22" s="776"/>
      <c r="R22" s="777"/>
    </row>
    <row r="23" spans="1:18" ht="32.25" customHeight="1" x14ac:dyDescent="0.2">
      <c r="A23" s="778" t="s">
        <v>6</v>
      </c>
      <c r="B23" s="779"/>
      <c r="C23" s="780" t="s">
        <v>556</v>
      </c>
      <c r="D23" s="781"/>
      <c r="E23" s="781"/>
      <c r="F23" s="781"/>
      <c r="G23" s="781"/>
      <c r="H23" s="781"/>
      <c r="I23" s="781"/>
      <c r="J23" s="781"/>
      <c r="K23" s="781"/>
      <c r="L23" s="781"/>
      <c r="M23" s="781"/>
      <c r="N23" s="781"/>
      <c r="O23" s="781"/>
      <c r="P23" s="781"/>
      <c r="Q23" s="781"/>
      <c r="R23" s="782"/>
    </row>
    <row r="24" spans="1:18" ht="66.75" customHeight="1" x14ac:dyDescent="0.2">
      <c r="A24" s="783" t="s">
        <v>7</v>
      </c>
      <c r="B24" s="782"/>
      <c r="C24" s="784" t="s">
        <v>555</v>
      </c>
      <c r="D24" s="785"/>
      <c r="E24" s="785"/>
      <c r="F24" s="785"/>
      <c r="G24" s="785"/>
      <c r="H24" s="785"/>
      <c r="I24" s="785"/>
      <c r="J24" s="785"/>
      <c r="K24" s="785"/>
      <c r="L24" s="785"/>
      <c r="M24" s="785"/>
      <c r="N24" s="785"/>
      <c r="O24" s="785"/>
      <c r="P24" s="785"/>
      <c r="Q24" s="785"/>
      <c r="R24" s="786"/>
    </row>
    <row r="25" spans="1:18" s="96" customFormat="1" ht="18" customHeight="1" x14ac:dyDescent="0.25">
      <c r="A25" s="778" t="s">
        <v>8</v>
      </c>
      <c r="B25" s="779"/>
      <c r="C25" s="778" t="s">
        <v>9</v>
      </c>
      <c r="D25" s="787"/>
      <c r="E25" s="787"/>
      <c r="F25" s="787"/>
      <c r="G25" s="787"/>
      <c r="H25" s="787"/>
      <c r="I25" s="787"/>
      <c r="J25" s="787"/>
      <c r="K25" s="787"/>
      <c r="L25" s="787"/>
      <c r="M25" s="787"/>
      <c r="N25" s="787"/>
      <c r="O25" s="787"/>
      <c r="P25" s="787"/>
      <c r="Q25" s="787"/>
      <c r="R25" s="779"/>
    </row>
    <row r="26" spans="1:18" ht="54" customHeight="1" x14ac:dyDescent="0.2">
      <c r="A26" s="796" t="s">
        <v>159</v>
      </c>
      <c r="B26" s="779"/>
      <c r="C26" s="195" t="s">
        <v>158</v>
      </c>
      <c r="D26" s="195">
        <v>1</v>
      </c>
      <c r="E26" s="195" t="s">
        <v>10</v>
      </c>
      <c r="F26" s="797">
        <v>7</v>
      </c>
      <c r="G26" s="798"/>
      <c r="H26" s="783" t="s">
        <v>11</v>
      </c>
      <c r="I26" s="781"/>
      <c r="J26" s="782"/>
      <c r="K26" s="796">
        <v>3</v>
      </c>
      <c r="L26" s="787"/>
      <c r="M26" s="779"/>
      <c r="N26" s="194"/>
      <c r="O26" s="193"/>
      <c r="P26" s="193"/>
      <c r="Q26" s="193"/>
      <c r="R26" s="192"/>
    </row>
    <row r="27" spans="1:18" x14ac:dyDescent="0.2">
      <c r="A27" s="799"/>
      <c r="B27" s="800"/>
      <c r="C27" s="800"/>
      <c r="D27" s="800"/>
      <c r="E27" s="800"/>
      <c r="F27" s="800"/>
      <c r="G27" s="800"/>
      <c r="H27" s="800"/>
      <c r="I27" s="800"/>
      <c r="J27" s="800"/>
      <c r="K27" s="800"/>
      <c r="L27" s="800"/>
      <c r="M27" s="800"/>
      <c r="N27" s="800"/>
      <c r="O27" s="800"/>
      <c r="P27" s="800"/>
      <c r="Q27" s="800"/>
      <c r="R27" s="801"/>
    </row>
    <row r="28" spans="1:18" ht="24" customHeight="1" x14ac:dyDescent="0.2">
      <c r="A28" s="778" t="s">
        <v>12</v>
      </c>
      <c r="B28" s="779"/>
      <c r="C28" s="289" t="s">
        <v>202</v>
      </c>
      <c r="D28" s="193"/>
      <c r="E28" s="288"/>
      <c r="F28" s="193"/>
      <c r="G28" s="193"/>
      <c r="H28" s="193"/>
      <c r="I28" s="193"/>
      <c r="J28" s="193"/>
      <c r="K28" s="193"/>
      <c r="L28" s="193"/>
      <c r="M28" s="193"/>
      <c r="N28" s="193"/>
      <c r="O28" s="193"/>
      <c r="P28" s="193"/>
      <c r="Q28" s="193"/>
      <c r="R28" s="192"/>
    </row>
    <row r="29" spans="1:18" ht="4.5" customHeight="1" x14ac:dyDescent="0.2">
      <c r="A29" s="191"/>
      <c r="B29" s="190"/>
      <c r="C29" s="190"/>
      <c r="D29" s="190"/>
      <c r="E29" s="190"/>
      <c r="F29" s="190"/>
      <c r="G29" s="190"/>
      <c r="H29" s="190"/>
      <c r="I29" s="190"/>
      <c r="J29" s="190"/>
      <c r="K29" s="190"/>
      <c r="L29" s="190"/>
      <c r="M29" s="190"/>
      <c r="N29" s="190"/>
      <c r="O29" s="190"/>
      <c r="P29" s="190"/>
      <c r="Q29" s="190"/>
      <c r="R29" s="189"/>
    </row>
    <row r="30" spans="1:18" ht="51.75" customHeight="1" x14ac:dyDescent="0.2">
      <c r="A30" s="796" t="s">
        <v>13</v>
      </c>
      <c r="B30" s="779"/>
      <c r="C30" s="188" t="s">
        <v>65</v>
      </c>
      <c r="D30" s="188" t="s">
        <v>554</v>
      </c>
      <c r="E30" s="780" t="s">
        <v>67</v>
      </c>
      <c r="F30" s="781"/>
      <c r="G30" s="782"/>
      <c r="H30" s="797" t="s">
        <v>14</v>
      </c>
      <c r="I30" s="812"/>
      <c r="J30" s="812"/>
      <c r="K30" s="812"/>
      <c r="L30" s="812"/>
      <c r="M30" s="812"/>
      <c r="N30" s="812"/>
      <c r="O30" s="812"/>
      <c r="P30" s="812"/>
      <c r="Q30" s="812"/>
      <c r="R30" s="798"/>
    </row>
    <row r="31" spans="1:18" x14ac:dyDescent="0.2">
      <c r="A31" s="813"/>
      <c r="B31" s="814"/>
      <c r="C31" s="814"/>
      <c r="D31" s="814"/>
      <c r="E31" s="814"/>
      <c r="F31" s="814"/>
      <c r="G31" s="814"/>
      <c r="H31" s="814"/>
      <c r="I31" s="814"/>
      <c r="J31" s="814"/>
      <c r="K31" s="814"/>
      <c r="L31" s="814"/>
      <c r="M31" s="814"/>
      <c r="N31" s="814"/>
      <c r="O31" s="814"/>
      <c r="P31" s="814"/>
      <c r="Q31" s="814"/>
      <c r="R31" s="815"/>
    </row>
    <row r="32" spans="1:18" ht="12.75" customHeight="1" x14ac:dyDescent="0.2">
      <c r="A32" s="816" t="s">
        <v>15</v>
      </c>
      <c r="B32" s="763" t="s">
        <v>553</v>
      </c>
      <c r="C32" s="788"/>
      <c r="D32" s="788"/>
      <c r="E32" s="788"/>
      <c r="F32" s="788"/>
      <c r="G32" s="788"/>
      <c r="H32" s="788"/>
      <c r="I32" s="788"/>
      <c r="J32" s="788"/>
      <c r="K32" s="788"/>
      <c r="L32" s="788"/>
      <c r="M32" s="788"/>
      <c r="N32" s="788"/>
      <c r="O32" s="788"/>
      <c r="P32" s="788"/>
      <c r="Q32" s="788"/>
      <c r="R32" s="789"/>
    </row>
    <row r="33" spans="1:18" x14ac:dyDescent="0.2">
      <c r="A33" s="817"/>
      <c r="B33" s="790"/>
      <c r="C33" s="791"/>
      <c r="D33" s="791"/>
      <c r="E33" s="791"/>
      <c r="F33" s="791"/>
      <c r="G33" s="791"/>
      <c r="H33" s="791"/>
      <c r="I33" s="791"/>
      <c r="J33" s="791"/>
      <c r="K33" s="791"/>
      <c r="L33" s="791"/>
      <c r="M33" s="791"/>
      <c r="N33" s="791"/>
      <c r="O33" s="791"/>
      <c r="P33" s="791"/>
      <c r="Q33" s="791"/>
      <c r="R33" s="792"/>
    </row>
    <row r="34" spans="1:18" x14ac:dyDescent="0.2">
      <c r="A34" s="817"/>
      <c r="B34" s="793" t="s">
        <v>16</v>
      </c>
      <c r="C34" s="794"/>
      <c r="D34" s="794"/>
      <c r="E34" s="794"/>
      <c r="F34" s="794"/>
      <c r="G34" s="794"/>
      <c r="H34" s="794"/>
      <c r="I34" s="794"/>
      <c r="J34" s="794"/>
      <c r="K34" s="794"/>
      <c r="L34" s="794"/>
      <c r="M34" s="794"/>
      <c r="N34" s="794"/>
      <c r="O34" s="794"/>
      <c r="P34" s="794"/>
      <c r="Q34" s="794"/>
      <c r="R34" s="795"/>
    </row>
    <row r="35" spans="1:18" x14ac:dyDescent="0.2">
      <c r="A35" s="818"/>
      <c r="B35" s="819"/>
      <c r="C35" s="819"/>
      <c r="D35" s="819"/>
      <c r="E35" s="819"/>
      <c r="F35" s="819"/>
      <c r="G35" s="819"/>
      <c r="H35" s="819"/>
      <c r="I35" s="819"/>
      <c r="J35" s="819"/>
      <c r="K35" s="819"/>
      <c r="L35" s="819"/>
      <c r="M35" s="819"/>
      <c r="N35" s="819"/>
      <c r="O35" s="819"/>
      <c r="P35" s="819"/>
      <c r="Q35" s="819"/>
      <c r="R35" s="820"/>
    </row>
    <row r="36" spans="1:18" x14ac:dyDescent="0.2">
      <c r="A36" s="746" t="s">
        <v>17</v>
      </c>
      <c r="B36" s="763" t="s">
        <v>552</v>
      </c>
      <c r="C36" s="788"/>
      <c r="D36" s="788"/>
      <c r="E36" s="788"/>
      <c r="F36" s="788"/>
      <c r="G36" s="788"/>
      <c r="H36" s="788"/>
      <c r="I36" s="788"/>
      <c r="J36" s="788"/>
      <c r="K36" s="788"/>
      <c r="L36" s="788"/>
      <c r="M36" s="788"/>
      <c r="N36" s="788"/>
      <c r="O36" s="788"/>
      <c r="P36" s="788"/>
      <c r="Q36" s="788"/>
      <c r="R36" s="789"/>
    </row>
    <row r="37" spans="1:18" x14ac:dyDescent="0.2">
      <c r="A37" s="821"/>
      <c r="B37" s="790"/>
      <c r="C37" s="791"/>
      <c r="D37" s="791"/>
      <c r="E37" s="791"/>
      <c r="F37" s="791"/>
      <c r="G37" s="791"/>
      <c r="H37" s="791"/>
      <c r="I37" s="791"/>
      <c r="J37" s="791"/>
      <c r="K37" s="791"/>
      <c r="L37" s="791"/>
      <c r="M37" s="791"/>
      <c r="N37" s="791"/>
      <c r="O37" s="791"/>
      <c r="P37" s="791"/>
      <c r="Q37" s="791"/>
      <c r="R37" s="792"/>
    </row>
    <row r="38" spans="1:18" x14ac:dyDescent="0.2">
      <c r="A38" s="822"/>
      <c r="B38" s="823" t="s">
        <v>18</v>
      </c>
      <c r="C38" s="794"/>
      <c r="D38" s="794"/>
      <c r="E38" s="794"/>
      <c r="F38" s="794"/>
      <c r="G38" s="794"/>
      <c r="H38" s="794"/>
      <c r="I38" s="794"/>
      <c r="J38" s="794"/>
      <c r="K38" s="794"/>
      <c r="L38" s="794"/>
      <c r="M38" s="794"/>
      <c r="N38" s="794"/>
      <c r="O38" s="794"/>
      <c r="P38" s="794"/>
      <c r="Q38" s="794"/>
      <c r="R38" s="795"/>
    </row>
    <row r="39" spans="1:18" x14ac:dyDescent="0.2">
      <c r="A39" s="824"/>
      <c r="B39" s="825"/>
      <c r="C39" s="825"/>
      <c r="D39" s="825"/>
      <c r="E39" s="825"/>
      <c r="F39" s="825"/>
      <c r="G39" s="825"/>
      <c r="H39" s="825"/>
      <c r="I39" s="825"/>
      <c r="J39" s="825"/>
      <c r="K39" s="825"/>
      <c r="L39" s="825"/>
      <c r="M39" s="825"/>
      <c r="N39" s="825"/>
      <c r="O39" s="825"/>
      <c r="P39" s="825"/>
      <c r="Q39" s="825"/>
      <c r="R39" s="826"/>
    </row>
    <row r="40" spans="1:18" ht="28.5" customHeight="1" x14ac:dyDescent="0.2">
      <c r="A40" s="827" t="s">
        <v>153</v>
      </c>
      <c r="B40" s="828"/>
      <c r="C40" s="828"/>
      <c r="D40" s="828"/>
      <c r="E40" s="828"/>
      <c r="F40" s="828"/>
      <c r="G40" s="829"/>
      <c r="H40" s="802"/>
      <c r="I40" s="803"/>
      <c r="J40" s="802" t="s">
        <v>19</v>
      </c>
      <c r="K40" s="803"/>
      <c r="L40" s="802" t="s">
        <v>20</v>
      </c>
      <c r="M40" s="803"/>
      <c r="N40" s="802" t="s">
        <v>21</v>
      </c>
      <c r="O40" s="803"/>
      <c r="P40" s="802" t="s">
        <v>22</v>
      </c>
      <c r="Q40" s="803"/>
      <c r="R40" s="806" t="s">
        <v>23</v>
      </c>
    </row>
    <row r="41" spans="1:18" ht="27.75" customHeight="1" x14ac:dyDescent="0.2">
      <c r="A41" s="222" t="s">
        <v>24</v>
      </c>
      <c r="B41" s="808" t="s">
        <v>25</v>
      </c>
      <c r="C41" s="809"/>
      <c r="D41" s="220" t="s">
        <v>26</v>
      </c>
      <c r="E41" s="221" t="s">
        <v>27</v>
      </c>
      <c r="F41" s="804" t="s">
        <v>28</v>
      </c>
      <c r="G41" s="805"/>
      <c r="H41" s="804"/>
      <c r="I41" s="805"/>
      <c r="J41" s="804"/>
      <c r="K41" s="805"/>
      <c r="L41" s="804"/>
      <c r="M41" s="805"/>
      <c r="N41" s="804"/>
      <c r="O41" s="805"/>
      <c r="P41" s="804"/>
      <c r="Q41" s="805"/>
      <c r="R41" s="807"/>
    </row>
    <row r="42" spans="1:18" ht="12.75" customHeight="1" x14ac:dyDescent="0.2">
      <c r="A42" s="852" t="s">
        <v>551</v>
      </c>
      <c r="B42" s="855" t="s">
        <v>550</v>
      </c>
      <c r="C42" s="856"/>
      <c r="D42" s="806" t="s">
        <v>29</v>
      </c>
      <c r="E42" s="848" t="s">
        <v>315</v>
      </c>
      <c r="F42" s="830" t="s">
        <v>41</v>
      </c>
      <c r="G42" s="803"/>
      <c r="H42" s="833" t="s">
        <v>32</v>
      </c>
      <c r="I42" s="834"/>
      <c r="J42" s="810">
        <f>J44/$R$44</f>
        <v>0.25000000039419801</v>
      </c>
      <c r="K42" s="811"/>
      <c r="L42" s="810">
        <f>L44/$R$44</f>
        <v>0.25000000039419801</v>
      </c>
      <c r="M42" s="811"/>
      <c r="N42" s="810">
        <f>N44/$R$44</f>
        <v>0.24999999881740601</v>
      </c>
      <c r="O42" s="811"/>
      <c r="P42" s="810">
        <f>P44/$R$44</f>
        <v>0.25000000039419801</v>
      </c>
      <c r="Q42" s="811"/>
      <c r="R42" s="216">
        <f>SUM(J42:Q42)</f>
        <v>1</v>
      </c>
    </row>
    <row r="43" spans="1:18" ht="15" x14ac:dyDescent="0.2">
      <c r="A43" s="853"/>
      <c r="B43" s="857"/>
      <c r="C43" s="858"/>
      <c r="D43" s="861"/>
      <c r="E43" s="853"/>
      <c r="F43" s="831"/>
      <c r="G43" s="832"/>
      <c r="H43" s="833" t="s">
        <v>33</v>
      </c>
      <c r="I43" s="834"/>
      <c r="J43" s="810">
        <f>J45/$R$44</f>
        <v>0.68414623117066187</v>
      </c>
      <c r="K43" s="811"/>
      <c r="L43" s="810">
        <f>L45/$R$44</f>
        <v>0.31955960682610085</v>
      </c>
      <c r="M43" s="811"/>
      <c r="N43" s="810">
        <f>N45/$R$44</f>
        <v>0</v>
      </c>
      <c r="O43" s="811"/>
      <c r="P43" s="833"/>
      <c r="Q43" s="834"/>
      <c r="R43" s="217">
        <f>SUM(J43:O43)</f>
        <v>1.0037058379967627</v>
      </c>
    </row>
    <row r="44" spans="1:18" ht="12.75" customHeight="1" x14ac:dyDescent="0.2">
      <c r="A44" s="853"/>
      <c r="B44" s="857"/>
      <c r="C44" s="858"/>
      <c r="D44" s="861"/>
      <c r="E44" s="848" t="s">
        <v>549</v>
      </c>
      <c r="F44" s="831"/>
      <c r="G44" s="832"/>
      <c r="H44" s="833" t="s">
        <v>34</v>
      </c>
      <c r="I44" s="834"/>
      <c r="J44" s="835">
        <v>3170995.34</v>
      </c>
      <c r="K44" s="834"/>
      <c r="L44" s="835">
        <v>3170995.34</v>
      </c>
      <c r="M44" s="834"/>
      <c r="N44" s="835">
        <v>3170995.32</v>
      </c>
      <c r="O44" s="834"/>
      <c r="P44" s="835">
        <v>3170995.34</v>
      </c>
      <c r="Q44" s="834"/>
      <c r="R44" s="218">
        <f>SUM(J44:Q44)</f>
        <v>12683981.34</v>
      </c>
    </row>
    <row r="45" spans="1:18" ht="24" customHeight="1" x14ac:dyDescent="0.2">
      <c r="A45" s="854"/>
      <c r="B45" s="859"/>
      <c r="C45" s="860"/>
      <c r="D45" s="862"/>
      <c r="E45" s="849"/>
      <c r="F45" s="804"/>
      <c r="G45" s="805"/>
      <c r="H45" s="833" t="s">
        <v>35</v>
      </c>
      <c r="I45" s="834"/>
      <c r="J45" s="835">
        <f>+J54+J61+J68+J75</f>
        <v>8677698.0300000012</v>
      </c>
      <c r="K45" s="834"/>
      <c r="L45" s="835">
        <f>+L54+L61+L68+L75</f>
        <v>4053288.09</v>
      </c>
      <c r="M45" s="834"/>
      <c r="N45" s="835">
        <f>+N54+N61+N68+N75</f>
        <v>0</v>
      </c>
      <c r="O45" s="834"/>
      <c r="P45" s="833"/>
      <c r="Q45" s="834"/>
      <c r="R45" s="287">
        <f>SUM(J45:O45)</f>
        <v>12730986.120000001</v>
      </c>
    </row>
    <row r="46" spans="1:18" x14ac:dyDescent="0.2">
      <c r="A46" s="728"/>
      <c r="B46" s="729"/>
      <c r="C46" s="729"/>
      <c r="D46" s="729"/>
      <c r="E46" s="729"/>
      <c r="F46" s="729"/>
      <c r="G46" s="729"/>
      <c r="H46" s="729"/>
      <c r="I46" s="729"/>
      <c r="J46" s="729"/>
      <c r="K46" s="729"/>
      <c r="L46" s="729"/>
      <c r="M46" s="729"/>
      <c r="N46" s="729"/>
      <c r="O46" s="729"/>
      <c r="P46" s="729"/>
      <c r="Q46" s="729"/>
      <c r="R46" s="730"/>
    </row>
    <row r="47" spans="1:18" ht="30" customHeight="1" x14ac:dyDescent="0.2">
      <c r="A47" s="850" t="s">
        <v>149</v>
      </c>
      <c r="B47" s="851"/>
      <c r="C47" s="851"/>
      <c r="D47" s="851"/>
      <c r="E47" s="851"/>
      <c r="F47" s="707"/>
      <c r="G47" s="707"/>
      <c r="H47" s="707"/>
      <c r="I47" s="707"/>
      <c r="J47" s="707"/>
      <c r="K47" s="707"/>
      <c r="L47" s="707"/>
      <c r="M47" s="707"/>
      <c r="N47" s="707"/>
      <c r="O47" s="707"/>
      <c r="P47" s="707"/>
      <c r="Q47" s="707"/>
      <c r="R47" s="708"/>
    </row>
    <row r="48" spans="1:18" ht="17.25" customHeight="1" x14ac:dyDescent="0.2">
      <c r="A48" s="836" t="s">
        <v>60</v>
      </c>
      <c r="B48" s="837"/>
      <c r="C48" s="837"/>
      <c r="D48" s="837"/>
      <c r="E48" s="837"/>
      <c r="F48" s="837"/>
      <c r="G48" s="837"/>
      <c r="H48" s="837"/>
      <c r="I48" s="837"/>
      <c r="J48" s="837"/>
      <c r="K48" s="837"/>
      <c r="L48" s="837"/>
      <c r="M48" s="837"/>
      <c r="N48" s="837"/>
      <c r="O48" s="837"/>
      <c r="P48" s="837"/>
      <c r="Q48" s="837"/>
      <c r="R48" s="838"/>
    </row>
    <row r="49" spans="1:20" ht="38.25" customHeight="1" x14ac:dyDescent="0.2">
      <c r="A49" s="839" t="s">
        <v>548</v>
      </c>
      <c r="B49" s="840"/>
      <c r="C49" s="840"/>
      <c r="D49" s="840"/>
      <c r="E49" s="841"/>
      <c r="F49" s="842" t="s">
        <v>36</v>
      </c>
      <c r="G49" s="843"/>
      <c r="H49" s="843"/>
      <c r="I49" s="842" t="s">
        <v>530</v>
      </c>
      <c r="J49" s="844"/>
      <c r="K49" s="844"/>
      <c r="L49" s="845"/>
      <c r="M49" s="846" t="s">
        <v>37</v>
      </c>
      <c r="N49" s="844"/>
      <c r="O49" s="844"/>
      <c r="P49" s="842" t="s">
        <v>547</v>
      </c>
      <c r="Q49" s="843"/>
      <c r="R49" s="847"/>
    </row>
    <row r="50" spans="1:20" ht="33.75" customHeight="1" x14ac:dyDescent="0.2">
      <c r="A50" s="180" t="s">
        <v>24</v>
      </c>
      <c r="B50" s="866" t="s">
        <v>25</v>
      </c>
      <c r="C50" s="867"/>
      <c r="D50" s="179" t="s">
        <v>26</v>
      </c>
      <c r="E50" s="178" t="s">
        <v>27</v>
      </c>
      <c r="F50" s="846" t="s">
        <v>28</v>
      </c>
      <c r="G50" s="845"/>
      <c r="H50" s="868"/>
      <c r="I50" s="869"/>
      <c r="J50" s="846" t="s">
        <v>19</v>
      </c>
      <c r="K50" s="845"/>
      <c r="L50" s="846" t="s">
        <v>20</v>
      </c>
      <c r="M50" s="845"/>
      <c r="N50" s="846" t="s">
        <v>21</v>
      </c>
      <c r="O50" s="845"/>
      <c r="P50" s="846" t="s">
        <v>22</v>
      </c>
      <c r="Q50" s="845"/>
      <c r="R50" s="177" t="s">
        <v>38</v>
      </c>
    </row>
    <row r="51" spans="1:20" ht="22.5" customHeight="1" x14ac:dyDescent="0.2">
      <c r="A51" s="873" t="s">
        <v>546</v>
      </c>
      <c r="B51" s="855" t="s">
        <v>527</v>
      </c>
      <c r="C51" s="875"/>
      <c r="D51" s="870" t="s">
        <v>29</v>
      </c>
      <c r="E51" s="852" t="s">
        <v>545</v>
      </c>
      <c r="F51" s="881" t="s">
        <v>41</v>
      </c>
      <c r="G51" s="882"/>
      <c r="H51" s="846" t="s">
        <v>32</v>
      </c>
      <c r="I51" s="845"/>
      <c r="J51" s="810">
        <f>J53/$R$53</f>
        <v>0.24999999923279637</v>
      </c>
      <c r="K51" s="811"/>
      <c r="L51" s="810">
        <f>L53/$R$53</f>
        <v>0.24999999923279637</v>
      </c>
      <c r="M51" s="811"/>
      <c r="N51" s="810">
        <f>N53/$R$53</f>
        <v>0.25000000230161079</v>
      </c>
      <c r="O51" s="811"/>
      <c r="P51" s="810">
        <f>P53/$R$53</f>
        <v>0.24999999923279637</v>
      </c>
      <c r="Q51" s="811"/>
      <c r="R51" s="283">
        <f>SUM(J51:Q51)</f>
        <v>0.99999999999999989</v>
      </c>
    </row>
    <row r="52" spans="1:20" ht="22.5" customHeight="1" x14ac:dyDescent="0.2">
      <c r="A52" s="874"/>
      <c r="B52" s="876"/>
      <c r="C52" s="877"/>
      <c r="D52" s="871"/>
      <c r="E52" s="880"/>
      <c r="F52" s="883"/>
      <c r="G52" s="884"/>
      <c r="H52" s="846" t="s">
        <v>33</v>
      </c>
      <c r="I52" s="845"/>
      <c r="J52" s="810">
        <f>J54/$R$53</f>
        <v>0.73003571933205069</v>
      </c>
      <c r="K52" s="811"/>
      <c r="L52" s="810">
        <f>L54/$R$53</f>
        <v>0.3255110158258338</v>
      </c>
      <c r="M52" s="811"/>
      <c r="N52" s="810">
        <f>N54/$R$53</f>
        <v>0</v>
      </c>
      <c r="O52" s="811"/>
      <c r="P52" s="810">
        <f>P54/$R$53</f>
        <v>0</v>
      </c>
      <c r="Q52" s="811"/>
      <c r="R52" s="283">
        <f>SUM(J52:Q52)</f>
        <v>1.0555467351578844</v>
      </c>
    </row>
    <row r="53" spans="1:20" ht="22.5" customHeight="1" x14ac:dyDescent="0.2">
      <c r="A53" s="874"/>
      <c r="B53" s="876"/>
      <c r="C53" s="877"/>
      <c r="D53" s="871"/>
      <c r="E53" s="852" t="s">
        <v>544</v>
      </c>
      <c r="F53" s="883"/>
      <c r="G53" s="884"/>
      <c r="H53" s="846" t="s">
        <v>34</v>
      </c>
      <c r="I53" s="845"/>
      <c r="J53" s="864">
        <v>2443940.5699999998</v>
      </c>
      <c r="K53" s="865"/>
      <c r="L53" s="864">
        <v>2443940.5699999998</v>
      </c>
      <c r="M53" s="865"/>
      <c r="N53" s="864">
        <v>2443940.6</v>
      </c>
      <c r="O53" s="865"/>
      <c r="P53" s="864">
        <v>2443940.5699999998</v>
      </c>
      <c r="Q53" s="865"/>
      <c r="R53" s="286">
        <f>SUM(J53:Q53)</f>
        <v>9775762.3100000005</v>
      </c>
      <c r="S53" s="285"/>
      <c r="T53" s="285"/>
    </row>
    <row r="54" spans="1:20" ht="22.5" customHeight="1" x14ac:dyDescent="0.2">
      <c r="A54" s="874"/>
      <c r="B54" s="878"/>
      <c r="C54" s="879"/>
      <c r="D54" s="872"/>
      <c r="E54" s="863"/>
      <c r="F54" s="885"/>
      <c r="G54" s="886"/>
      <c r="H54" s="846" t="s">
        <v>35</v>
      </c>
      <c r="I54" s="845"/>
      <c r="J54" s="563">
        <v>7136655.6699999999</v>
      </c>
      <c r="K54" s="564"/>
      <c r="L54" s="563">
        <v>3182118.32</v>
      </c>
      <c r="M54" s="564"/>
      <c r="N54" s="529"/>
      <c r="O54" s="530"/>
      <c r="P54" s="888"/>
      <c r="Q54" s="889"/>
      <c r="R54" s="284">
        <f>SUM(J54:Q54)</f>
        <v>10318773.99</v>
      </c>
    </row>
    <row r="55" spans="1:20" ht="17.25" customHeight="1" x14ac:dyDescent="0.2">
      <c r="A55" s="894" t="s">
        <v>146</v>
      </c>
      <c r="B55" s="895"/>
      <c r="C55" s="895"/>
      <c r="D55" s="895"/>
      <c r="E55" s="895"/>
      <c r="F55" s="895"/>
      <c r="G55" s="895"/>
      <c r="H55" s="895"/>
      <c r="I55" s="895"/>
      <c r="J55" s="895"/>
      <c r="K55" s="895"/>
      <c r="L55" s="895"/>
      <c r="M55" s="895"/>
      <c r="N55" s="895"/>
      <c r="O55" s="895"/>
      <c r="P55" s="895"/>
      <c r="Q55" s="895"/>
      <c r="R55" s="896"/>
    </row>
    <row r="56" spans="1:20" ht="38.25" customHeight="1" x14ac:dyDescent="0.2">
      <c r="A56" s="878" t="s">
        <v>543</v>
      </c>
      <c r="B56" s="893"/>
      <c r="C56" s="893"/>
      <c r="D56" s="893"/>
      <c r="E56" s="879"/>
      <c r="F56" s="842" t="s">
        <v>36</v>
      </c>
      <c r="G56" s="843"/>
      <c r="H56" s="843"/>
      <c r="I56" s="842" t="s">
        <v>530</v>
      </c>
      <c r="J56" s="844"/>
      <c r="K56" s="844"/>
      <c r="L56" s="845"/>
      <c r="M56" s="846" t="s">
        <v>37</v>
      </c>
      <c r="N56" s="844"/>
      <c r="O56" s="844"/>
      <c r="P56" s="842" t="s">
        <v>542</v>
      </c>
      <c r="Q56" s="843"/>
      <c r="R56" s="847"/>
    </row>
    <row r="57" spans="1:20" ht="33.75" customHeight="1" x14ac:dyDescent="0.2">
      <c r="A57" s="180" t="s">
        <v>24</v>
      </c>
      <c r="B57" s="866" t="s">
        <v>25</v>
      </c>
      <c r="C57" s="867"/>
      <c r="D57" s="179" t="s">
        <v>26</v>
      </c>
      <c r="E57" s="178" t="s">
        <v>27</v>
      </c>
      <c r="F57" s="846" t="s">
        <v>28</v>
      </c>
      <c r="G57" s="845"/>
      <c r="H57" s="868"/>
      <c r="I57" s="869"/>
      <c r="J57" s="846" t="s">
        <v>19</v>
      </c>
      <c r="K57" s="845"/>
      <c r="L57" s="846" t="s">
        <v>20</v>
      </c>
      <c r="M57" s="845"/>
      <c r="N57" s="846" t="s">
        <v>21</v>
      </c>
      <c r="O57" s="845"/>
      <c r="P57" s="846" t="s">
        <v>22</v>
      </c>
      <c r="Q57" s="845"/>
      <c r="R57" s="177" t="s">
        <v>38</v>
      </c>
    </row>
    <row r="58" spans="1:20" ht="22.5" customHeight="1" x14ac:dyDescent="0.2">
      <c r="A58" s="873" t="s">
        <v>541</v>
      </c>
      <c r="B58" s="855" t="s">
        <v>527</v>
      </c>
      <c r="C58" s="875"/>
      <c r="D58" s="870" t="s">
        <v>29</v>
      </c>
      <c r="E58" s="852" t="s">
        <v>540</v>
      </c>
      <c r="F58" s="881" t="s">
        <v>41</v>
      </c>
      <c r="G58" s="882"/>
      <c r="H58" s="846" t="s">
        <v>32</v>
      </c>
      <c r="I58" s="845"/>
      <c r="J58" s="810">
        <f>J60/$R$60</f>
        <v>0.24999999251300842</v>
      </c>
      <c r="K58" s="811"/>
      <c r="L58" s="810">
        <f>L60/$R$60</f>
        <v>0.24999999251300842</v>
      </c>
      <c r="M58" s="811"/>
      <c r="N58" s="810">
        <f>N60/$R$60</f>
        <v>0.25000002246097475</v>
      </c>
      <c r="O58" s="811"/>
      <c r="P58" s="810">
        <f>P60/$R$60</f>
        <v>0.24999999251300842</v>
      </c>
      <c r="Q58" s="811"/>
      <c r="R58" s="283">
        <f>SUM(J58:Q58)</f>
        <v>1</v>
      </c>
    </row>
    <row r="59" spans="1:20" ht="22.5" customHeight="1" x14ac:dyDescent="0.2">
      <c r="A59" s="887"/>
      <c r="B59" s="876"/>
      <c r="C59" s="877"/>
      <c r="D59" s="871"/>
      <c r="E59" s="880"/>
      <c r="F59" s="883"/>
      <c r="G59" s="884"/>
      <c r="H59" s="846" t="s">
        <v>33</v>
      </c>
      <c r="I59" s="845"/>
      <c r="J59" s="810">
        <f>J61/$R$60</f>
        <v>0.32644880499478574</v>
      </c>
      <c r="K59" s="811"/>
      <c r="L59" s="810">
        <f>L61/$R$60</f>
        <v>0.1469686463859638</v>
      </c>
      <c r="M59" s="811"/>
      <c r="N59" s="810">
        <f>N61/$R$60</f>
        <v>0</v>
      </c>
      <c r="O59" s="811"/>
      <c r="P59" s="810">
        <f>P61/$R$60</f>
        <v>0</v>
      </c>
      <c r="Q59" s="811"/>
      <c r="R59" s="283">
        <f>SUM(J59:Q59)</f>
        <v>0.47341745138074953</v>
      </c>
    </row>
    <row r="60" spans="1:20" ht="22.5" customHeight="1" x14ac:dyDescent="0.2">
      <c r="A60" s="887"/>
      <c r="B60" s="876"/>
      <c r="C60" s="877"/>
      <c r="D60" s="871"/>
      <c r="E60" s="852" t="s">
        <v>539</v>
      </c>
      <c r="F60" s="883"/>
      <c r="G60" s="884"/>
      <c r="H60" s="846" t="s">
        <v>34</v>
      </c>
      <c r="I60" s="845"/>
      <c r="J60" s="425">
        <v>250434.36</v>
      </c>
      <c r="K60" s="426"/>
      <c r="L60" s="425">
        <v>250434.36</v>
      </c>
      <c r="M60" s="426"/>
      <c r="N60" s="425">
        <v>250434.39</v>
      </c>
      <c r="O60" s="426"/>
      <c r="P60" s="425">
        <v>250434.36</v>
      </c>
      <c r="Q60" s="426"/>
      <c r="R60" s="282">
        <f>SUM(J60:Q60)</f>
        <v>1001737.47</v>
      </c>
    </row>
    <row r="61" spans="1:20" ht="22.5" customHeight="1" x14ac:dyDescent="0.2">
      <c r="A61" s="887"/>
      <c r="B61" s="878"/>
      <c r="C61" s="879"/>
      <c r="D61" s="872"/>
      <c r="E61" s="863"/>
      <c r="F61" s="885"/>
      <c r="G61" s="886"/>
      <c r="H61" s="846" t="s">
        <v>35</v>
      </c>
      <c r="I61" s="845"/>
      <c r="J61" s="563">
        <v>327016</v>
      </c>
      <c r="K61" s="564"/>
      <c r="L61" s="529">
        <v>147224</v>
      </c>
      <c r="M61" s="530"/>
      <c r="N61" s="529"/>
      <c r="O61" s="530"/>
      <c r="P61" s="888"/>
      <c r="Q61" s="889"/>
      <c r="R61" s="282">
        <f>SUM(J61:O61)</f>
        <v>474240</v>
      </c>
    </row>
    <row r="62" spans="1:20" ht="17.25" customHeight="1" x14ac:dyDescent="0.2">
      <c r="A62" s="894" t="s">
        <v>538</v>
      </c>
      <c r="B62" s="895"/>
      <c r="C62" s="895"/>
      <c r="D62" s="895"/>
      <c r="E62" s="895"/>
      <c r="F62" s="895"/>
      <c r="G62" s="895"/>
      <c r="H62" s="895"/>
      <c r="I62" s="895"/>
      <c r="J62" s="895"/>
      <c r="K62" s="895"/>
      <c r="L62" s="895"/>
      <c r="M62" s="895"/>
      <c r="N62" s="895"/>
      <c r="O62" s="895"/>
      <c r="P62" s="895"/>
      <c r="Q62" s="895"/>
      <c r="R62" s="896"/>
    </row>
    <row r="63" spans="1:20" ht="38.25" customHeight="1" x14ac:dyDescent="0.2">
      <c r="A63" s="839" t="s">
        <v>537</v>
      </c>
      <c r="B63" s="840"/>
      <c r="C63" s="840"/>
      <c r="D63" s="840"/>
      <c r="E63" s="841"/>
      <c r="F63" s="842" t="s">
        <v>36</v>
      </c>
      <c r="G63" s="843"/>
      <c r="H63" s="843"/>
      <c r="I63" s="842" t="s">
        <v>530</v>
      </c>
      <c r="J63" s="844"/>
      <c r="K63" s="844"/>
      <c r="L63" s="845"/>
      <c r="M63" s="846" t="s">
        <v>37</v>
      </c>
      <c r="N63" s="844"/>
      <c r="O63" s="844"/>
      <c r="P63" s="842" t="s">
        <v>536</v>
      </c>
      <c r="Q63" s="843"/>
      <c r="R63" s="847"/>
    </row>
    <row r="64" spans="1:20" ht="33.75" customHeight="1" x14ac:dyDescent="0.2">
      <c r="A64" s="180" t="s">
        <v>24</v>
      </c>
      <c r="B64" s="866" t="s">
        <v>25</v>
      </c>
      <c r="C64" s="867"/>
      <c r="D64" s="179" t="s">
        <v>26</v>
      </c>
      <c r="E64" s="178" t="s">
        <v>27</v>
      </c>
      <c r="F64" s="846" t="s">
        <v>28</v>
      </c>
      <c r="G64" s="845"/>
      <c r="H64" s="868"/>
      <c r="I64" s="869"/>
      <c r="J64" s="846" t="s">
        <v>19</v>
      </c>
      <c r="K64" s="845"/>
      <c r="L64" s="846" t="s">
        <v>20</v>
      </c>
      <c r="M64" s="845"/>
      <c r="N64" s="846" t="s">
        <v>21</v>
      </c>
      <c r="O64" s="845"/>
      <c r="P64" s="846" t="s">
        <v>22</v>
      </c>
      <c r="Q64" s="845"/>
      <c r="R64" s="177" t="s">
        <v>38</v>
      </c>
    </row>
    <row r="65" spans="1:18" ht="22.5" customHeight="1" x14ac:dyDescent="0.2">
      <c r="A65" s="873" t="s">
        <v>535</v>
      </c>
      <c r="B65" s="855" t="s">
        <v>527</v>
      </c>
      <c r="C65" s="875"/>
      <c r="D65" s="870" t="s">
        <v>29</v>
      </c>
      <c r="E65" s="852" t="s">
        <v>534</v>
      </c>
      <c r="F65" s="881" t="s">
        <v>41</v>
      </c>
      <c r="G65" s="882"/>
      <c r="H65" s="846" t="s">
        <v>32</v>
      </c>
      <c r="I65" s="845"/>
      <c r="J65" s="923">
        <f>J67/$R$67</f>
        <v>0.25</v>
      </c>
      <c r="K65" s="924"/>
      <c r="L65" s="923">
        <f>L67/$R$67</f>
        <v>0.25</v>
      </c>
      <c r="M65" s="924"/>
      <c r="N65" s="923">
        <f>N67/$R$67</f>
        <v>0.25</v>
      </c>
      <c r="O65" s="924"/>
      <c r="P65" s="923">
        <f>P67/$R$67</f>
        <v>0.25</v>
      </c>
      <c r="Q65" s="924"/>
      <c r="R65" s="283">
        <f>SUM(J65:Q65)</f>
        <v>1</v>
      </c>
    </row>
    <row r="66" spans="1:18" ht="22.5" customHeight="1" x14ac:dyDescent="0.2">
      <c r="A66" s="887"/>
      <c r="B66" s="876"/>
      <c r="C66" s="877"/>
      <c r="D66" s="871"/>
      <c r="E66" s="880"/>
      <c r="F66" s="883"/>
      <c r="G66" s="884"/>
      <c r="H66" s="846" t="s">
        <v>33</v>
      </c>
      <c r="I66" s="845"/>
      <c r="J66" s="923">
        <f>J68/$R$67</f>
        <v>0.67672095536787613</v>
      </c>
      <c r="K66" s="924"/>
      <c r="L66" s="923">
        <f>L68/$R$67</f>
        <v>0.42937661513342951</v>
      </c>
      <c r="M66" s="924"/>
      <c r="N66" s="923">
        <f>N68/$R$67</f>
        <v>0</v>
      </c>
      <c r="O66" s="924"/>
      <c r="P66" s="923">
        <f>P68/$R$67</f>
        <v>0</v>
      </c>
      <c r="Q66" s="924"/>
      <c r="R66" s="283">
        <f>SUM(J66:O66)</f>
        <v>1.1060975705013056</v>
      </c>
    </row>
    <row r="67" spans="1:18" ht="22.5" customHeight="1" x14ac:dyDescent="0.2">
      <c r="A67" s="887"/>
      <c r="B67" s="876"/>
      <c r="C67" s="877"/>
      <c r="D67" s="871"/>
      <c r="E67" s="852" t="s">
        <v>533</v>
      </c>
      <c r="F67" s="883"/>
      <c r="G67" s="884"/>
      <c r="H67" s="846" t="s">
        <v>34</v>
      </c>
      <c r="I67" s="845"/>
      <c r="J67" s="425">
        <v>359745.82</v>
      </c>
      <c r="K67" s="426"/>
      <c r="L67" s="425">
        <v>359745.82</v>
      </c>
      <c r="M67" s="426"/>
      <c r="N67" s="425">
        <v>359745.82</v>
      </c>
      <c r="O67" s="426"/>
      <c r="P67" s="425">
        <v>359745.82</v>
      </c>
      <c r="Q67" s="426"/>
      <c r="R67" s="282">
        <f>SUM(J67:Q67)</f>
        <v>1438983.28</v>
      </c>
    </row>
    <row r="68" spans="1:18" ht="22.5" customHeight="1" x14ac:dyDescent="0.2">
      <c r="A68" s="887"/>
      <c r="B68" s="878"/>
      <c r="C68" s="879"/>
      <c r="D68" s="872"/>
      <c r="E68" s="863"/>
      <c r="F68" s="885"/>
      <c r="G68" s="886"/>
      <c r="H68" s="846" t="s">
        <v>35</v>
      </c>
      <c r="I68" s="845"/>
      <c r="J68" s="864">
        <v>973790.14</v>
      </c>
      <c r="K68" s="865"/>
      <c r="L68" s="529">
        <v>617865.77</v>
      </c>
      <c r="M68" s="530"/>
      <c r="N68" s="529"/>
      <c r="O68" s="530"/>
      <c r="P68" s="888"/>
      <c r="Q68" s="889"/>
      <c r="R68" s="282">
        <f>SUM(J68:Q68)</f>
        <v>1591655.9100000001</v>
      </c>
    </row>
    <row r="69" spans="1:18" ht="17.25" customHeight="1" x14ac:dyDescent="0.2">
      <c r="A69" s="894" t="s">
        <v>532</v>
      </c>
      <c r="B69" s="895"/>
      <c r="C69" s="895"/>
      <c r="D69" s="895"/>
      <c r="E69" s="895"/>
      <c r="F69" s="895"/>
      <c r="G69" s="895"/>
      <c r="H69" s="895"/>
      <c r="I69" s="895"/>
      <c r="J69" s="895"/>
      <c r="K69" s="895"/>
      <c r="L69" s="895"/>
      <c r="M69" s="895"/>
      <c r="N69" s="895"/>
      <c r="O69" s="895"/>
      <c r="P69" s="895"/>
      <c r="Q69" s="895"/>
      <c r="R69" s="896"/>
    </row>
    <row r="70" spans="1:18" ht="38.25" customHeight="1" x14ac:dyDescent="0.2">
      <c r="A70" s="878" t="s">
        <v>531</v>
      </c>
      <c r="B70" s="893"/>
      <c r="C70" s="893"/>
      <c r="D70" s="893"/>
      <c r="E70" s="879"/>
      <c r="F70" s="842" t="s">
        <v>36</v>
      </c>
      <c r="G70" s="843"/>
      <c r="H70" s="843"/>
      <c r="I70" s="842" t="s">
        <v>530</v>
      </c>
      <c r="J70" s="844"/>
      <c r="K70" s="844"/>
      <c r="L70" s="845"/>
      <c r="M70" s="846" t="s">
        <v>37</v>
      </c>
      <c r="N70" s="844"/>
      <c r="O70" s="844"/>
      <c r="P70" s="842" t="s">
        <v>529</v>
      </c>
      <c r="Q70" s="843"/>
      <c r="R70" s="847"/>
    </row>
    <row r="71" spans="1:18" ht="33.75" customHeight="1" x14ac:dyDescent="0.2">
      <c r="A71" s="180" t="s">
        <v>24</v>
      </c>
      <c r="B71" s="866" t="s">
        <v>25</v>
      </c>
      <c r="C71" s="867"/>
      <c r="D71" s="179" t="s">
        <v>26</v>
      </c>
      <c r="E71" s="178" t="s">
        <v>27</v>
      </c>
      <c r="F71" s="846" t="s">
        <v>28</v>
      </c>
      <c r="G71" s="845"/>
      <c r="H71" s="868"/>
      <c r="I71" s="869"/>
      <c r="J71" s="846" t="s">
        <v>19</v>
      </c>
      <c r="K71" s="845"/>
      <c r="L71" s="846" t="s">
        <v>20</v>
      </c>
      <c r="M71" s="845"/>
      <c r="N71" s="846" t="s">
        <v>21</v>
      </c>
      <c r="O71" s="845"/>
      <c r="P71" s="846" t="s">
        <v>22</v>
      </c>
      <c r="Q71" s="845"/>
      <c r="R71" s="177" t="s">
        <v>38</v>
      </c>
    </row>
    <row r="72" spans="1:18" ht="22.5" customHeight="1" x14ac:dyDescent="0.2">
      <c r="A72" s="873" t="s">
        <v>528</v>
      </c>
      <c r="B72" s="855" t="s">
        <v>527</v>
      </c>
      <c r="C72" s="875"/>
      <c r="D72" s="870" t="s">
        <v>29</v>
      </c>
      <c r="E72" s="852" t="s">
        <v>526</v>
      </c>
      <c r="F72" s="881" t="s">
        <v>41</v>
      </c>
      <c r="G72" s="882"/>
      <c r="H72" s="846" t="s">
        <v>32</v>
      </c>
      <c r="I72" s="845"/>
      <c r="J72" s="923">
        <f>J74/$R$74</f>
        <v>0.25</v>
      </c>
      <c r="K72" s="924"/>
      <c r="L72" s="923">
        <f>L74/$R$74</f>
        <v>0.25</v>
      </c>
      <c r="M72" s="924"/>
      <c r="N72" s="923">
        <f>N74/$R$74</f>
        <v>0.25</v>
      </c>
      <c r="O72" s="924"/>
      <c r="P72" s="923">
        <f>P74/$R$74</f>
        <v>0.25</v>
      </c>
      <c r="Q72" s="924"/>
      <c r="R72" s="283">
        <f>SUM(J72:Q72)</f>
        <v>1</v>
      </c>
    </row>
    <row r="73" spans="1:18" ht="22.5" customHeight="1" x14ac:dyDescent="0.2">
      <c r="A73" s="887"/>
      <c r="B73" s="876"/>
      <c r="C73" s="877"/>
      <c r="D73" s="871"/>
      <c r="E73" s="880"/>
      <c r="F73" s="883"/>
      <c r="G73" s="884"/>
      <c r="H73" s="846" t="s">
        <v>33</v>
      </c>
      <c r="I73" s="845"/>
      <c r="J73" s="923">
        <f>J75/$R$74</f>
        <v>0.51387615800426045</v>
      </c>
      <c r="K73" s="924"/>
      <c r="L73" s="923">
        <f>L75/$R$74</f>
        <v>0.2269099257434701</v>
      </c>
      <c r="M73" s="924"/>
      <c r="N73" s="923">
        <f>N75/$R$74</f>
        <v>0</v>
      </c>
      <c r="O73" s="924"/>
      <c r="P73" s="923">
        <f>P75/$R$74</f>
        <v>0</v>
      </c>
      <c r="Q73" s="924"/>
      <c r="R73" s="283">
        <f>SUM(J73:O73)</f>
        <v>0.74078608374773058</v>
      </c>
    </row>
    <row r="74" spans="1:18" ht="22.5" customHeight="1" x14ac:dyDescent="0.2">
      <c r="A74" s="887"/>
      <c r="B74" s="876"/>
      <c r="C74" s="877"/>
      <c r="D74" s="871"/>
      <c r="E74" s="852" t="s">
        <v>525</v>
      </c>
      <c r="F74" s="883"/>
      <c r="G74" s="884"/>
      <c r="H74" s="846" t="s">
        <v>34</v>
      </c>
      <c r="I74" s="845"/>
      <c r="J74" s="425">
        <v>116874.57</v>
      </c>
      <c r="K74" s="426"/>
      <c r="L74" s="425">
        <v>116874.57</v>
      </c>
      <c r="M74" s="426"/>
      <c r="N74" s="425">
        <v>116874.57</v>
      </c>
      <c r="O74" s="426"/>
      <c r="P74" s="425">
        <v>116874.57</v>
      </c>
      <c r="Q74" s="426"/>
      <c r="R74" s="282">
        <f>SUM(J74:Q74)</f>
        <v>467498.28</v>
      </c>
    </row>
    <row r="75" spans="1:18" ht="22.5" customHeight="1" x14ac:dyDescent="0.2">
      <c r="A75" s="887"/>
      <c r="B75" s="878"/>
      <c r="C75" s="879"/>
      <c r="D75" s="872"/>
      <c r="E75" s="863"/>
      <c r="F75" s="885"/>
      <c r="G75" s="886"/>
      <c r="H75" s="846" t="s">
        <v>35</v>
      </c>
      <c r="I75" s="845"/>
      <c r="J75" s="563">
        <v>240236.22</v>
      </c>
      <c r="K75" s="564"/>
      <c r="L75" s="563">
        <v>106080</v>
      </c>
      <c r="M75" s="564"/>
      <c r="N75" s="563"/>
      <c r="O75" s="564"/>
      <c r="P75" s="925"/>
      <c r="Q75" s="926"/>
      <c r="R75" s="282">
        <f>SUM(J75:O75)</f>
        <v>346316.22</v>
      </c>
    </row>
    <row r="76" spans="1:18" x14ac:dyDescent="0.2">
      <c r="A76" s="890"/>
      <c r="B76" s="891"/>
      <c r="C76" s="891"/>
      <c r="D76" s="891"/>
      <c r="E76" s="891"/>
      <c r="F76" s="891"/>
      <c r="G76" s="891"/>
      <c r="H76" s="891"/>
      <c r="I76" s="891"/>
      <c r="J76" s="891"/>
      <c r="K76" s="891"/>
      <c r="L76" s="891"/>
      <c r="M76" s="891"/>
      <c r="N76" s="891"/>
      <c r="O76" s="891"/>
      <c r="P76" s="891"/>
      <c r="Q76" s="891"/>
      <c r="R76" s="892"/>
    </row>
    <row r="77" spans="1:18" ht="48.75" customHeight="1" x14ac:dyDescent="0.2">
      <c r="A77" s="842" t="s">
        <v>43</v>
      </c>
      <c r="B77" s="843"/>
      <c r="C77" s="847"/>
      <c r="D77" s="164"/>
      <c r="E77" s="842" t="s">
        <v>44</v>
      </c>
      <c r="F77" s="843"/>
      <c r="G77" s="843"/>
      <c r="H77" s="843"/>
      <c r="I77" s="843"/>
      <c r="J77" s="843"/>
      <c r="K77" s="847"/>
      <c r="L77" s="918" t="s">
        <v>45</v>
      </c>
      <c r="M77" s="919"/>
      <c r="N77" s="919"/>
      <c r="O77" s="920"/>
      <c r="P77" s="918" t="s">
        <v>46</v>
      </c>
      <c r="Q77" s="919"/>
      <c r="R77" s="920"/>
    </row>
    <row r="78" spans="1:18" ht="15.75" customHeight="1" x14ac:dyDescent="0.2">
      <c r="A78" s="392" t="s">
        <v>524</v>
      </c>
      <c r="B78" s="393"/>
      <c r="C78" s="394"/>
      <c r="D78" s="17"/>
      <c r="E78" s="454" t="s">
        <v>523</v>
      </c>
      <c r="F78" s="455"/>
      <c r="G78" s="455"/>
      <c r="H78" s="455"/>
      <c r="I78" s="455"/>
      <c r="J78" s="455"/>
      <c r="K78" s="456"/>
      <c r="L78" s="451">
        <v>44927</v>
      </c>
      <c r="M78" s="452"/>
      <c r="N78" s="452"/>
      <c r="O78" s="453"/>
      <c r="P78" s="451">
        <v>45291</v>
      </c>
      <c r="Q78" s="452"/>
      <c r="R78" s="453"/>
    </row>
    <row r="79" spans="1:18" ht="15.75" customHeight="1" x14ac:dyDescent="0.2">
      <c r="A79" s="395"/>
      <c r="B79" s="396"/>
      <c r="C79" s="397"/>
      <c r="D79" s="17"/>
      <c r="E79" s="454" t="s">
        <v>522</v>
      </c>
      <c r="F79" s="455"/>
      <c r="G79" s="455"/>
      <c r="H79" s="455"/>
      <c r="I79" s="455"/>
      <c r="J79" s="455"/>
      <c r="K79" s="456"/>
      <c r="L79" s="451">
        <v>44927</v>
      </c>
      <c r="M79" s="452"/>
      <c r="N79" s="452"/>
      <c r="O79" s="453"/>
      <c r="P79" s="451">
        <v>45291</v>
      </c>
      <c r="Q79" s="452"/>
      <c r="R79" s="453"/>
    </row>
    <row r="80" spans="1:18" ht="15.75" customHeight="1" x14ac:dyDescent="0.2">
      <c r="A80" s="395"/>
      <c r="B80" s="396"/>
      <c r="C80" s="397"/>
      <c r="D80" s="17"/>
      <c r="E80" s="454" t="s">
        <v>521</v>
      </c>
      <c r="F80" s="455"/>
      <c r="G80" s="455"/>
      <c r="H80" s="455"/>
      <c r="I80" s="455"/>
      <c r="J80" s="455"/>
      <c r="K80" s="456"/>
      <c r="L80" s="451">
        <v>44927</v>
      </c>
      <c r="M80" s="452"/>
      <c r="N80" s="452"/>
      <c r="O80" s="453"/>
      <c r="P80" s="451">
        <v>45291</v>
      </c>
      <c r="Q80" s="452"/>
      <c r="R80" s="453"/>
    </row>
    <row r="81" spans="1:18" ht="15.75" customHeight="1" x14ac:dyDescent="0.2">
      <c r="A81" s="395"/>
      <c r="B81" s="396"/>
      <c r="C81" s="397"/>
      <c r="D81" s="17"/>
      <c r="E81" s="454" t="s">
        <v>520</v>
      </c>
      <c r="F81" s="455"/>
      <c r="G81" s="455"/>
      <c r="H81" s="455"/>
      <c r="I81" s="455"/>
      <c r="J81" s="455"/>
      <c r="K81" s="456"/>
      <c r="L81" s="451">
        <v>44927</v>
      </c>
      <c r="M81" s="452"/>
      <c r="N81" s="452"/>
      <c r="O81" s="453"/>
      <c r="P81" s="451">
        <v>45291</v>
      </c>
      <c r="Q81" s="452"/>
      <c r="R81" s="453"/>
    </row>
    <row r="82" spans="1:18" ht="15.75" customHeight="1" x14ac:dyDescent="0.2">
      <c r="A82" s="351"/>
      <c r="B82" s="635"/>
      <c r="C82" s="636"/>
      <c r="D82" s="17"/>
      <c r="E82" s="454" t="s">
        <v>519</v>
      </c>
      <c r="F82" s="455"/>
      <c r="G82" s="455"/>
      <c r="H82" s="455"/>
      <c r="I82" s="455"/>
      <c r="J82" s="455"/>
      <c r="K82" s="456"/>
      <c r="L82" s="451">
        <v>44927</v>
      </c>
      <c r="M82" s="452"/>
      <c r="N82" s="452"/>
      <c r="O82" s="453"/>
      <c r="P82" s="451">
        <v>45291</v>
      </c>
      <c r="Q82" s="452"/>
      <c r="R82" s="453"/>
    </row>
    <row r="83" spans="1:18" ht="12.75" customHeight="1" x14ac:dyDescent="0.2">
      <c r="A83" s="909" t="s">
        <v>518</v>
      </c>
      <c r="B83" s="910"/>
      <c r="C83" s="911"/>
      <c r="D83" s="162"/>
      <c r="E83" s="900" t="s">
        <v>517</v>
      </c>
      <c r="F83" s="901"/>
      <c r="G83" s="901"/>
      <c r="H83" s="901"/>
      <c r="I83" s="901"/>
      <c r="J83" s="901"/>
      <c r="K83" s="902"/>
      <c r="L83" s="451">
        <v>44927</v>
      </c>
      <c r="M83" s="452"/>
      <c r="N83" s="452"/>
      <c r="O83" s="453"/>
      <c r="P83" s="451">
        <v>45291</v>
      </c>
      <c r="Q83" s="452"/>
      <c r="R83" s="453"/>
    </row>
    <row r="84" spans="1:18" x14ac:dyDescent="0.2">
      <c r="A84" s="912"/>
      <c r="B84" s="913"/>
      <c r="C84" s="914"/>
      <c r="D84" s="162"/>
      <c r="E84" s="900" t="s">
        <v>516</v>
      </c>
      <c r="F84" s="901"/>
      <c r="G84" s="901"/>
      <c r="H84" s="901"/>
      <c r="I84" s="901"/>
      <c r="J84" s="901"/>
      <c r="K84" s="902"/>
      <c r="L84" s="451">
        <v>44927</v>
      </c>
      <c r="M84" s="452"/>
      <c r="N84" s="452"/>
      <c r="O84" s="453"/>
      <c r="P84" s="451">
        <v>45291</v>
      </c>
      <c r="Q84" s="452"/>
      <c r="R84" s="453"/>
    </row>
    <row r="85" spans="1:18" x14ac:dyDescent="0.2">
      <c r="A85" s="912"/>
      <c r="B85" s="913"/>
      <c r="C85" s="914"/>
      <c r="D85" s="162"/>
      <c r="E85" s="900" t="s">
        <v>515</v>
      </c>
      <c r="F85" s="901"/>
      <c r="G85" s="901"/>
      <c r="H85" s="901"/>
      <c r="I85" s="901"/>
      <c r="J85" s="901"/>
      <c r="K85" s="902"/>
      <c r="L85" s="451">
        <v>44927</v>
      </c>
      <c r="M85" s="452"/>
      <c r="N85" s="452"/>
      <c r="O85" s="453"/>
      <c r="P85" s="451">
        <v>45291</v>
      </c>
      <c r="Q85" s="452"/>
      <c r="R85" s="453"/>
    </row>
    <row r="86" spans="1:18" ht="13.5" customHeight="1" x14ac:dyDescent="0.2">
      <c r="A86" s="915"/>
      <c r="B86" s="916"/>
      <c r="C86" s="917"/>
      <c r="D86" s="162"/>
      <c r="E86" s="900" t="s">
        <v>514</v>
      </c>
      <c r="F86" s="898"/>
      <c r="G86" s="898"/>
      <c r="H86" s="898"/>
      <c r="I86" s="898"/>
      <c r="J86" s="898"/>
      <c r="K86" s="899"/>
      <c r="L86" s="451">
        <v>44927</v>
      </c>
      <c r="M86" s="452"/>
      <c r="N86" s="452"/>
      <c r="O86" s="453"/>
      <c r="P86" s="451">
        <v>45291</v>
      </c>
      <c r="Q86" s="452"/>
      <c r="R86" s="453"/>
    </row>
    <row r="87" spans="1:18" ht="13.5" customHeight="1" x14ac:dyDescent="0.2">
      <c r="A87" s="909" t="s">
        <v>513</v>
      </c>
      <c r="B87" s="910"/>
      <c r="C87" s="911"/>
      <c r="D87" s="162"/>
      <c r="E87" s="900" t="s">
        <v>512</v>
      </c>
      <c r="F87" s="901"/>
      <c r="G87" s="901"/>
      <c r="H87" s="901"/>
      <c r="I87" s="901"/>
      <c r="J87" s="901"/>
      <c r="K87" s="902"/>
      <c r="L87" s="451">
        <v>44927</v>
      </c>
      <c r="M87" s="452"/>
      <c r="N87" s="452"/>
      <c r="O87" s="453"/>
      <c r="P87" s="451">
        <v>45291</v>
      </c>
      <c r="Q87" s="452"/>
      <c r="R87" s="453"/>
    </row>
    <row r="88" spans="1:18" ht="13.5" customHeight="1" x14ac:dyDescent="0.2">
      <c r="A88" s="912"/>
      <c r="B88" s="913"/>
      <c r="C88" s="914"/>
      <c r="D88" s="162"/>
      <c r="E88" s="900" t="s">
        <v>511</v>
      </c>
      <c r="F88" s="901"/>
      <c r="G88" s="901"/>
      <c r="H88" s="901"/>
      <c r="I88" s="901"/>
      <c r="J88" s="901"/>
      <c r="K88" s="902"/>
      <c r="L88" s="451">
        <v>44927</v>
      </c>
      <c r="M88" s="452"/>
      <c r="N88" s="452"/>
      <c r="O88" s="453"/>
      <c r="P88" s="451">
        <v>45291</v>
      </c>
      <c r="Q88" s="452"/>
      <c r="R88" s="453"/>
    </row>
    <row r="89" spans="1:18" ht="13.5" customHeight="1" x14ac:dyDescent="0.2">
      <c r="A89" s="912"/>
      <c r="B89" s="913"/>
      <c r="C89" s="914"/>
      <c r="D89" s="162"/>
      <c r="E89" s="900" t="s">
        <v>510</v>
      </c>
      <c r="F89" s="901"/>
      <c r="G89" s="901"/>
      <c r="H89" s="901"/>
      <c r="I89" s="901"/>
      <c r="J89" s="901"/>
      <c r="K89" s="902"/>
      <c r="L89" s="451">
        <v>44927</v>
      </c>
      <c r="M89" s="452"/>
      <c r="N89" s="452"/>
      <c r="O89" s="453"/>
      <c r="P89" s="451">
        <v>45291</v>
      </c>
      <c r="Q89" s="452"/>
      <c r="R89" s="453"/>
    </row>
    <row r="90" spans="1:18" ht="13.5" customHeight="1" x14ac:dyDescent="0.2">
      <c r="A90" s="912"/>
      <c r="B90" s="913"/>
      <c r="C90" s="914"/>
      <c r="D90" s="162"/>
      <c r="E90" s="900" t="s">
        <v>509</v>
      </c>
      <c r="F90" s="901"/>
      <c r="G90" s="901"/>
      <c r="H90" s="901"/>
      <c r="I90" s="901"/>
      <c r="J90" s="901"/>
      <c r="K90" s="902"/>
      <c r="L90" s="451">
        <v>44927</v>
      </c>
      <c r="M90" s="452"/>
      <c r="N90" s="452"/>
      <c r="O90" s="453"/>
      <c r="P90" s="451">
        <v>45291</v>
      </c>
      <c r="Q90" s="452"/>
      <c r="R90" s="453"/>
    </row>
    <row r="91" spans="1:18" ht="13.5" customHeight="1" x14ac:dyDescent="0.2">
      <c r="A91" s="912"/>
      <c r="B91" s="913"/>
      <c r="C91" s="914"/>
      <c r="D91" s="162"/>
      <c r="E91" s="900" t="s">
        <v>508</v>
      </c>
      <c r="F91" s="901"/>
      <c r="G91" s="901"/>
      <c r="H91" s="901"/>
      <c r="I91" s="901"/>
      <c r="J91" s="901"/>
      <c r="K91" s="902"/>
      <c r="L91" s="451">
        <v>44927</v>
      </c>
      <c r="M91" s="452"/>
      <c r="N91" s="452"/>
      <c r="O91" s="453"/>
      <c r="P91" s="451">
        <v>45291</v>
      </c>
      <c r="Q91" s="452"/>
      <c r="R91" s="453"/>
    </row>
    <row r="92" spans="1:18" ht="13.5" customHeight="1" x14ac:dyDescent="0.2">
      <c r="A92" s="912"/>
      <c r="B92" s="913"/>
      <c r="C92" s="914"/>
      <c r="D92" s="162"/>
      <c r="E92" s="900" t="s">
        <v>507</v>
      </c>
      <c r="F92" s="901"/>
      <c r="G92" s="901"/>
      <c r="H92" s="901"/>
      <c r="I92" s="901"/>
      <c r="J92" s="901"/>
      <c r="K92" s="902"/>
      <c r="L92" s="451">
        <v>44927</v>
      </c>
      <c r="M92" s="452"/>
      <c r="N92" s="452"/>
      <c r="O92" s="453"/>
      <c r="P92" s="451">
        <v>45291</v>
      </c>
      <c r="Q92" s="452"/>
      <c r="R92" s="453"/>
    </row>
    <row r="93" spans="1:18" ht="13.5" customHeight="1" x14ac:dyDescent="0.2">
      <c r="A93" s="915"/>
      <c r="B93" s="916"/>
      <c r="C93" s="917"/>
      <c r="D93" s="162"/>
      <c r="E93" s="900" t="s">
        <v>506</v>
      </c>
      <c r="F93" s="901"/>
      <c r="G93" s="901"/>
      <c r="H93" s="901"/>
      <c r="I93" s="901"/>
      <c r="J93" s="901"/>
      <c r="K93" s="902"/>
      <c r="L93" s="451">
        <v>44927</v>
      </c>
      <c r="M93" s="452"/>
      <c r="N93" s="452"/>
      <c r="O93" s="453"/>
      <c r="P93" s="451">
        <v>45291</v>
      </c>
      <c r="Q93" s="452"/>
      <c r="R93" s="453"/>
    </row>
    <row r="94" spans="1:18" ht="12.75" customHeight="1" x14ac:dyDescent="0.2">
      <c r="A94" s="909" t="s">
        <v>505</v>
      </c>
      <c r="B94" s="910"/>
      <c r="C94" s="911"/>
      <c r="D94" s="162"/>
      <c r="E94" s="900" t="s">
        <v>504</v>
      </c>
      <c r="F94" s="901"/>
      <c r="G94" s="901"/>
      <c r="H94" s="901"/>
      <c r="I94" s="901"/>
      <c r="J94" s="901"/>
      <c r="K94" s="902"/>
      <c r="L94" s="451">
        <v>44927</v>
      </c>
      <c r="M94" s="452"/>
      <c r="N94" s="452"/>
      <c r="O94" s="453"/>
      <c r="P94" s="451">
        <v>45291</v>
      </c>
      <c r="Q94" s="452"/>
      <c r="R94" s="453"/>
    </row>
    <row r="95" spans="1:18" ht="12.75" customHeight="1" x14ac:dyDescent="0.2">
      <c r="A95" s="912"/>
      <c r="B95" s="913"/>
      <c r="C95" s="914"/>
      <c r="D95" s="162"/>
      <c r="E95" s="900" t="s">
        <v>503</v>
      </c>
      <c r="F95" s="901"/>
      <c r="G95" s="901"/>
      <c r="H95" s="901"/>
      <c r="I95" s="901"/>
      <c r="J95" s="901"/>
      <c r="K95" s="902"/>
      <c r="L95" s="451">
        <v>44927</v>
      </c>
      <c r="M95" s="452"/>
      <c r="N95" s="452"/>
      <c r="O95" s="453"/>
      <c r="P95" s="451">
        <v>45291</v>
      </c>
      <c r="Q95" s="452"/>
      <c r="R95" s="453"/>
    </row>
    <row r="96" spans="1:18" ht="13.5" customHeight="1" x14ac:dyDescent="0.2">
      <c r="A96" s="912"/>
      <c r="B96" s="913"/>
      <c r="C96" s="914"/>
      <c r="D96" s="162"/>
      <c r="E96" s="900" t="s">
        <v>502</v>
      </c>
      <c r="F96" s="901"/>
      <c r="G96" s="901"/>
      <c r="H96" s="901"/>
      <c r="I96" s="901"/>
      <c r="J96" s="901"/>
      <c r="K96" s="902"/>
      <c r="L96" s="451">
        <v>44927</v>
      </c>
      <c r="M96" s="452"/>
      <c r="N96" s="452"/>
      <c r="O96" s="453"/>
      <c r="P96" s="451">
        <v>45291</v>
      </c>
      <c r="Q96" s="452"/>
      <c r="R96" s="453"/>
    </row>
    <row r="97" spans="1:18" ht="12.75" customHeight="1" x14ac:dyDescent="0.2">
      <c r="A97" s="912"/>
      <c r="B97" s="913"/>
      <c r="C97" s="914"/>
      <c r="D97" s="162"/>
      <c r="E97" s="900" t="s">
        <v>501</v>
      </c>
      <c r="F97" s="898"/>
      <c r="G97" s="898"/>
      <c r="H97" s="898"/>
      <c r="I97" s="898"/>
      <c r="J97" s="898"/>
      <c r="K97" s="899"/>
      <c r="L97" s="451">
        <v>44927</v>
      </c>
      <c r="M97" s="452"/>
      <c r="N97" s="452"/>
      <c r="O97" s="453"/>
      <c r="P97" s="451">
        <v>45291</v>
      </c>
      <c r="Q97" s="452"/>
      <c r="R97" s="453"/>
    </row>
    <row r="98" spans="1:18" x14ac:dyDescent="0.2">
      <c r="A98" s="912"/>
      <c r="B98" s="913"/>
      <c r="C98" s="914"/>
      <c r="D98" s="162"/>
      <c r="E98" s="900"/>
      <c r="F98" s="901"/>
      <c r="G98" s="901"/>
      <c r="H98" s="901"/>
      <c r="I98" s="901"/>
      <c r="J98" s="901"/>
      <c r="K98" s="902"/>
      <c r="L98" s="560"/>
      <c r="M98" s="561"/>
      <c r="N98" s="561"/>
      <c r="O98" s="562"/>
      <c r="P98" s="560"/>
      <c r="Q98" s="561"/>
      <c r="R98" s="562"/>
    </row>
    <row r="99" spans="1:18" ht="15.75" customHeight="1" x14ac:dyDescent="0.2">
      <c r="A99" s="915"/>
      <c r="B99" s="916"/>
      <c r="C99" s="917"/>
      <c r="D99" s="162"/>
      <c r="E99" s="900"/>
      <c r="F99" s="901"/>
      <c r="G99" s="901"/>
      <c r="H99" s="901"/>
      <c r="I99" s="901"/>
      <c r="J99" s="901"/>
      <c r="K99" s="902"/>
      <c r="L99" s="560"/>
      <c r="M99" s="561"/>
      <c r="N99" s="561"/>
      <c r="O99" s="562"/>
      <c r="P99" s="560"/>
      <c r="Q99" s="561"/>
      <c r="R99" s="562"/>
    </row>
    <row r="100" spans="1:18" ht="38.25" customHeight="1" x14ac:dyDescent="0.2">
      <c r="A100" s="842" t="s">
        <v>47</v>
      </c>
      <c r="B100" s="843"/>
      <c r="C100" s="847"/>
      <c r="D100" s="163" t="s">
        <v>48</v>
      </c>
      <c r="E100" s="842" t="s">
        <v>49</v>
      </c>
      <c r="F100" s="843"/>
      <c r="G100" s="843"/>
      <c r="H100" s="843"/>
      <c r="I100" s="843"/>
      <c r="J100" s="843"/>
      <c r="K100" s="847"/>
      <c r="L100" s="842" t="s">
        <v>48</v>
      </c>
      <c r="M100" s="843"/>
      <c r="N100" s="843"/>
      <c r="O100" s="843"/>
      <c r="P100" s="843"/>
      <c r="Q100" s="843"/>
      <c r="R100" s="847"/>
    </row>
    <row r="101" spans="1:18" ht="12.75" customHeight="1" x14ac:dyDescent="0.2">
      <c r="A101" s="900" t="s">
        <v>500</v>
      </c>
      <c r="B101" s="901"/>
      <c r="C101" s="902"/>
      <c r="D101" s="162"/>
      <c r="E101" s="900" t="s">
        <v>499</v>
      </c>
      <c r="F101" s="901"/>
      <c r="G101" s="901"/>
      <c r="H101" s="901"/>
      <c r="I101" s="901"/>
      <c r="J101" s="901"/>
      <c r="K101" s="902"/>
      <c r="L101" s="846"/>
      <c r="M101" s="844"/>
      <c r="N101" s="844"/>
      <c r="O101" s="844"/>
      <c r="P101" s="844"/>
      <c r="Q101" s="844"/>
      <c r="R101" s="845"/>
    </row>
    <row r="102" spans="1:18" ht="12.75" customHeight="1" x14ac:dyDescent="0.2">
      <c r="A102" s="900" t="s">
        <v>498</v>
      </c>
      <c r="B102" s="901"/>
      <c r="C102" s="902"/>
      <c r="D102" s="162"/>
      <c r="E102" s="900" t="s">
        <v>497</v>
      </c>
      <c r="F102" s="901"/>
      <c r="G102" s="901"/>
      <c r="H102" s="901"/>
      <c r="I102" s="901"/>
      <c r="J102" s="901"/>
      <c r="K102" s="902"/>
      <c r="L102" s="846"/>
      <c r="M102" s="844"/>
      <c r="N102" s="844"/>
      <c r="O102" s="844"/>
      <c r="P102" s="844"/>
      <c r="Q102" s="844"/>
      <c r="R102" s="845"/>
    </row>
    <row r="103" spans="1:18" x14ac:dyDescent="0.2">
      <c r="A103" s="897"/>
      <c r="B103" s="898"/>
      <c r="C103" s="899"/>
      <c r="D103" s="162"/>
      <c r="E103" s="897">
        <v>3</v>
      </c>
      <c r="F103" s="898"/>
      <c r="G103" s="898"/>
      <c r="H103" s="898"/>
      <c r="I103" s="898"/>
      <c r="J103" s="898"/>
      <c r="K103" s="899"/>
      <c r="L103" s="846"/>
      <c r="M103" s="844"/>
      <c r="N103" s="844"/>
      <c r="O103" s="844"/>
      <c r="P103" s="844"/>
      <c r="Q103" s="844"/>
      <c r="R103" s="845"/>
    </row>
    <row r="104" spans="1:18" x14ac:dyDescent="0.2">
      <c r="A104" s="897"/>
      <c r="B104" s="898"/>
      <c r="C104" s="899"/>
      <c r="D104" s="162"/>
      <c r="E104" s="897">
        <v>4</v>
      </c>
      <c r="F104" s="898"/>
      <c r="G104" s="898"/>
      <c r="H104" s="898"/>
      <c r="I104" s="898"/>
      <c r="J104" s="898"/>
      <c r="K104" s="899"/>
      <c r="L104" s="846"/>
      <c r="M104" s="844"/>
      <c r="N104" s="844"/>
      <c r="O104" s="844"/>
      <c r="P104" s="844"/>
      <c r="Q104" s="844"/>
      <c r="R104" s="845"/>
    </row>
    <row r="105" spans="1:18" x14ac:dyDescent="0.2">
      <c r="A105" s="897"/>
      <c r="B105" s="898"/>
      <c r="C105" s="899"/>
      <c r="D105" s="162"/>
      <c r="E105" s="897">
        <v>5</v>
      </c>
      <c r="F105" s="898"/>
      <c r="G105" s="898"/>
      <c r="H105" s="898"/>
      <c r="I105" s="898"/>
      <c r="J105" s="898"/>
      <c r="K105" s="899"/>
      <c r="L105" s="846"/>
      <c r="M105" s="844"/>
      <c r="N105" s="844"/>
      <c r="O105" s="844"/>
      <c r="P105" s="844"/>
      <c r="Q105" s="844"/>
      <c r="R105" s="845"/>
    </row>
    <row r="106" spans="1:18" x14ac:dyDescent="0.2">
      <c r="A106" s="921"/>
      <c r="B106" s="851"/>
      <c r="C106" s="851"/>
      <c r="D106" s="851"/>
      <c r="E106" s="851"/>
      <c r="F106" s="851"/>
      <c r="G106" s="851"/>
      <c r="H106" s="851"/>
      <c r="I106" s="851"/>
      <c r="J106" s="851"/>
      <c r="K106" s="851"/>
      <c r="L106" s="851"/>
      <c r="M106" s="851"/>
      <c r="N106" s="851"/>
      <c r="O106" s="851"/>
      <c r="P106" s="851"/>
      <c r="Q106" s="851"/>
      <c r="R106" s="922"/>
    </row>
    <row r="107" spans="1:18" ht="16.5" customHeight="1" x14ac:dyDescent="0.2">
      <c r="A107" s="903" t="s">
        <v>50</v>
      </c>
      <c r="B107" s="209" t="s">
        <v>51</v>
      </c>
      <c r="C107" s="906" t="s">
        <v>496</v>
      </c>
      <c r="D107" s="906"/>
      <c r="E107" s="906"/>
      <c r="F107" s="906"/>
      <c r="G107" s="906"/>
      <c r="H107" s="906"/>
      <c r="I107" s="906"/>
      <c r="J107" s="906"/>
      <c r="K107" s="906"/>
      <c r="L107" s="906"/>
      <c r="M107" s="906"/>
      <c r="N107" s="906"/>
      <c r="O107" s="906"/>
      <c r="P107" s="906"/>
      <c r="Q107" s="906"/>
      <c r="R107" s="906"/>
    </row>
    <row r="108" spans="1:18" ht="16.5" customHeight="1" x14ac:dyDescent="0.2">
      <c r="A108" s="904"/>
      <c r="B108" s="209" t="s">
        <v>52</v>
      </c>
      <c r="C108" s="906" t="s">
        <v>97</v>
      </c>
      <c r="D108" s="906"/>
      <c r="E108" s="906"/>
      <c r="F108" s="906"/>
      <c r="G108" s="906"/>
      <c r="H108" s="906"/>
      <c r="I108" s="906"/>
      <c r="J108" s="906"/>
      <c r="K108" s="906"/>
      <c r="L108" s="906"/>
      <c r="M108" s="906"/>
      <c r="N108" s="906"/>
      <c r="O108" s="906"/>
      <c r="P108" s="906"/>
      <c r="Q108" s="906"/>
      <c r="R108" s="906"/>
    </row>
    <row r="109" spans="1:18" x14ac:dyDescent="0.2">
      <c r="A109" s="904"/>
      <c r="B109" s="907" t="s">
        <v>53</v>
      </c>
      <c r="C109" s="906" t="s">
        <v>495</v>
      </c>
      <c r="D109" s="906"/>
      <c r="E109" s="906"/>
      <c r="F109" s="906"/>
      <c r="G109" s="906"/>
      <c r="H109" s="906"/>
      <c r="I109" s="906"/>
      <c r="J109" s="906"/>
      <c r="K109" s="906"/>
      <c r="L109" s="906"/>
      <c r="M109" s="906"/>
      <c r="N109" s="906"/>
      <c r="O109" s="906"/>
      <c r="P109" s="906"/>
      <c r="Q109" s="906"/>
      <c r="R109" s="906"/>
    </row>
    <row r="110" spans="1:18" x14ac:dyDescent="0.2">
      <c r="A110" s="905"/>
      <c r="B110" s="908"/>
      <c r="C110" s="906"/>
      <c r="D110" s="906"/>
      <c r="E110" s="906"/>
      <c r="F110" s="906"/>
      <c r="G110" s="906"/>
      <c r="H110" s="906"/>
      <c r="I110" s="906"/>
      <c r="J110" s="906"/>
      <c r="K110" s="906"/>
      <c r="L110" s="906"/>
      <c r="M110" s="906"/>
      <c r="N110" s="906"/>
      <c r="O110" s="906"/>
      <c r="P110" s="906"/>
      <c r="Q110" s="906"/>
      <c r="R110" s="906"/>
    </row>
    <row r="112" spans="1:18" x14ac:dyDescent="0.2">
      <c r="A112" s="57" t="s">
        <v>54</v>
      </c>
    </row>
    <row r="114" spans="1:18" x14ac:dyDescent="0.2">
      <c r="A114" s="56" t="s">
        <v>55</v>
      </c>
      <c r="B114" s="56">
        <v>1000</v>
      </c>
      <c r="C114" s="56">
        <v>2000</v>
      </c>
      <c r="D114" s="56">
        <v>3000</v>
      </c>
      <c r="E114" s="56">
        <v>4000</v>
      </c>
      <c r="F114" s="695">
        <v>5000</v>
      </c>
      <c r="G114" s="695"/>
      <c r="H114" s="695"/>
      <c r="I114" s="695">
        <v>6000</v>
      </c>
      <c r="J114" s="695"/>
      <c r="K114" s="706"/>
      <c r="L114" s="706">
        <v>7000</v>
      </c>
      <c r="M114" s="707"/>
      <c r="N114" s="708"/>
      <c r="O114" s="709" t="s">
        <v>56</v>
      </c>
      <c r="P114" s="696"/>
      <c r="Q114" s="696"/>
    </row>
    <row r="115" spans="1:18" ht="15" x14ac:dyDescent="0.25">
      <c r="A115" s="55" t="s">
        <v>494</v>
      </c>
      <c r="B115" s="281">
        <v>7108750.5899999999</v>
      </c>
      <c r="C115" s="281">
        <v>2510788.52</v>
      </c>
      <c r="D115" s="281">
        <v>156223.20000000001</v>
      </c>
      <c r="E115" s="281">
        <v>0</v>
      </c>
      <c r="F115" s="692">
        <v>0</v>
      </c>
      <c r="G115" s="693"/>
      <c r="H115" s="694"/>
      <c r="I115" s="692">
        <v>0</v>
      </c>
      <c r="J115" s="693">
        <v>0</v>
      </c>
      <c r="K115" s="694">
        <v>0</v>
      </c>
      <c r="L115" s="692">
        <v>0</v>
      </c>
      <c r="M115" s="693">
        <v>0</v>
      </c>
      <c r="N115" s="694">
        <v>0</v>
      </c>
      <c r="O115" s="702">
        <f>SUM(B115:N115)</f>
        <v>9775762.3099999987</v>
      </c>
      <c r="P115" s="703"/>
      <c r="Q115" s="704"/>
      <c r="R115" s="51"/>
    </row>
    <row r="116" spans="1:18" ht="26.25" x14ac:dyDescent="0.25">
      <c r="A116" s="55" t="s">
        <v>493</v>
      </c>
      <c r="B116" s="281">
        <v>951637.47</v>
      </c>
      <c r="C116" s="281">
        <v>38000</v>
      </c>
      <c r="D116" s="281">
        <v>12100</v>
      </c>
      <c r="E116" s="281">
        <v>0</v>
      </c>
      <c r="F116" s="692">
        <v>0</v>
      </c>
      <c r="G116" s="693">
        <v>0</v>
      </c>
      <c r="H116" s="694">
        <v>0</v>
      </c>
      <c r="I116" s="692">
        <v>0</v>
      </c>
      <c r="J116" s="693">
        <v>0</v>
      </c>
      <c r="K116" s="694">
        <v>0</v>
      </c>
      <c r="L116" s="692">
        <v>0</v>
      </c>
      <c r="M116" s="693">
        <v>0</v>
      </c>
      <c r="N116" s="694">
        <v>0</v>
      </c>
      <c r="O116" s="702">
        <f>SUM(B116:N116)</f>
        <v>1001737.47</v>
      </c>
      <c r="P116" s="703"/>
      <c r="Q116" s="704"/>
      <c r="R116" s="51"/>
    </row>
    <row r="117" spans="1:18" ht="15" x14ac:dyDescent="0.25">
      <c r="A117" s="55" t="s">
        <v>492</v>
      </c>
      <c r="B117" s="281">
        <v>1047801.52</v>
      </c>
      <c r="C117" s="281">
        <v>391181.75999999995</v>
      </c>
      <c r="D117" s="281">
        <v>0</v>
      </c>
      <c r="E117" s="281">
        <v>0</v>
      </c>
      <c r="F117" s="692">
        <v>0</v>
      </c>
      <c r="G117" s="693">
        <v>0</v>
      </c>
      <c r="H117" s="694">
        <v>0</v>
      </c>
      <c r="I117" s="692">
        <v>0</v>
      </c>
      <c r="J117" s="693">
        <v>0</v>
      </c>
      <c r="K117" s="694">
        <v>0</v>
      </c>
      <c r="L117" s="692">
        <v>0</v>
      </c>
      <c r="M117" s="693">
        <v>0</v>
      </c>
      <c r="N117" s="694">
        <v>0</v>
      </c>
      <c r="O117" s="702">
        <f>SUM(B117:N117)</f>
        <v>1438983.28</v>
      </c>
      <c r="P117" s="703"/>
      <c r="Q117" s="704"/>
      <c r="R117" s="51"/>
    </row>
    <row r="118" spans="1:18" ht="26.25" x14ac:dyDescent="0.25">
      <c r="A118" s="55" t="s">
        <v>491</v>
      </c>
      <c r="B118" s="281">
        <v>246636.34</v>
      </c>
      <c r="C118" s="281">
        <v>220861.94</v>
      </c>
      <c r="D118" s="281">
        <v>0</v>
      </c>
      <c r="E118" s="281">
        <v>0</v>
      </c>
      <c r="F118" s="692">
        <v>0</v>
      </c>
      <c r="G118" s="693">
        <v>0</v>
      </c>
      <c r="H118" s="694">
        <v>0</v>
      </c>
      <c r="I118" s="692">
        <v>0</v>
      </c>
      <c r="J118" s="693">
        <v>0</v>
      </c>
      <c r="K118" s="694">
        <v>0</v>
      </c>
      <c r="L118" s="692">
        <v>0</v>
      </c>
      <c r="M118" s="693">
        <v>0</v>
      </c>
      <c r="N118" s="694">
        <v>0</v>
      </c>
      <c r="O118" s="702">
        <f>SUM(B118:N118)</f>
        <v>467498.28</v>
      </c>
      <c r="P118" s="703"/>
      <c r="Q118" s="704"/>
      <c r="R118" s="51"/>
    </row>
    <row r="119" spans="1:18" ht="15" x14ac:dyDescent="0.25">
      <c r="A119" s="55" t="s">
        <v>490</v>
      </c>
      <c r="B119" s="281"/>
      <c r="C119" s="281"/>
      <c r="D119" s="281"/>
      <c r="E119" s="281"/>
      <c r="F119" s="692"/>
      <c r="G119" s="693"/>
      <c r="H119" s="694"/>
      <c r="I119" s="692"/>
      <c r="J119" s="693"/>
      <c r="K119" s="693"/>
      <c r="L119" s="692"/>
      <c r="M119" s="693"/>
      <c r="N119" s="694"/>
      <c r="O119" s="695"/>
      <c r="P119" s="696"/>
      <c r="Q119" s="696"/>
    </row>
    <row r="120" spans="1:18" ht="15" x14ac:dyDescent="0.25">
      <c r="A120" s="53"/>
      <c r="B120" s="281"/>
      <c r="C120" s="281"/>
      <c r="D120" s="281"/>
      <c r="E120" s="281"/>
      <c r="F120" s="692"/>
      <c r="G120" s="693"/>
      <c r="H120" s="694"/>
      <c r="I120" s="692"/>
      <c r="J120" s="693"/>
      <c r="K120" s="693"/>
      <c r="L120" s="697" t="s">
        <v>38</v>
      </c>
      <c r="M120" s="698"/>
      <c r="N120" s="699"/>
      <c r="O120" s="700">
        <f>SUM(O115:Q119)</f>
        <v>12683981.339999998</v>
      </c>
      <c r="P120" s="701"/>
      <c r="Q120" s="701"/>
    </row>
    <row r="121" spans="1:18" ht="15" x14ac:dyDescent="0.25">
      <c r="B121" s="273"/>
      <c r="C121" s="273"/>
      <c r="D121" s="273"/>
      <c r="E121" s="273"/>
      <c r="F121" s="705"/>
      <c r="G121" s="705"/>
      <c r="H121" s="705"/>
      <c r="I121" s="705"/>
      <c r="J121" s="705"/>
      <c r="K121" s="705"/>
      <c r="L121" s="705"/>
      <c r="M121" s="705"/>
      <c r="N121" s="705"/>
      <c r="O121" s="705"/>
      <c r="P121" s="705"/>
      <c r="Q121" s="705"/>
      <c r="R121" s="84"/>
    </row>
    <row r="125" spans="1:18" ht="20.25" x14ac:dyDescent="0.3">
      <c r="C125" s="50"/>
    </row>
  </sheetData>
  <mergeCells count="369">
    <mergeCell ref="J43:K43"/>
    <mergeCell ref="L43:M43"/>
    <mergeCell ref="N43:O43"/>
    <mergeCell ref="P43:Q43"/>
    <mergeCell ref="P44:Q44"/>
    <mergeCell ref="E80:K80"/>
    <mergeCell ref="L80:O80"/>
    <mergeCell ref="L72:M72"/>
    <mergeCell ref="N72:O72"/>
    <mergeCell ref="L73:M73"/>
    <mergeCell ref="N73:O73"/>
    <mergeCell ref="E74:E75"/>
    <mergeCell ref="H74:I74"/>
    <mergeCell ref="J74:K74"/>
    <mergeCell ref="L74:M74"/>
    <mergeCell ref="H75:I75"/>
    <mergeCell ref="J75:K75"/>
    <mergeCell ref="E72:E73"/>
    <mergeCell ref="F72:G75"/>
    <mergeCell ref="H72:I72"/>
    <mergeCell ref="J72:K72"/>
    <mergeCell ref="L98:O98"/>
    <mergeCell ref="P98:R98"/>
    <mergeCell ref="P91:R91"/>
    <mergeCell ref="P93:R93"/>
    <mergeCell ref="P94:R94"/>
    <mergeCell ref="P72:Q72"/>
    <mergeCell ref="H73:I73"/>
    <mergeCell ref="J73:K73"/>
    <mergeCell ref="L89:O89"/>
    <mergeCell ref="P89:R89"/>
    <mergeCell ref="L90:O90"/>
    <mergeCell ref="P90:R90"/>
    <mergeCell ref="P73:Q73"/>
    <mergeCell ref="E86:K86"/>
    <mergeCell ref="E82:K82"/>
    <mergeCell ref="E91:K91"/>
    <mergeCell ref="E93:K93"/>
    <mergeCell ref="E94:K94"/>
    <mergeCell ref="E95:K95"/>
    <mergeCell ref="E97:K97"/>
    <mergeCell ref="P77:R77"/>
    <mergeCell ref="L92:O92"/>
    <mergeCell ref="P92:R92"/>
    <mergeCell ref="L79:O79"/>
    <mergeCell ref="P95:R95"/>
    <mergeCell ref="P97:R97"/>
    <mergeCell ref="L75:M75"/>
    <mergeCell ref="N75:O75"/>
    <mergeCell ref="A69:R69"/>
    <mergeCell ref="A70:E70"/>
    <mergeCell ref="F70:H70"/>
    <mergeCell ref="I70:L70"/>
    <mergeCell ref="M70:O70"/>
    <mergeCell ref="P70:R70"/>
    <mergeCell ref="P80:R80"/>
    <mergeCell ref="L82:O82"/>
    <mergeCell ref="P82:R82"/>
    <mergeCell ref="L96:O96"/>
    <mergeCell ref="P96:R96"/>
    <mergeCell ref="P79:R79"/>
    <mergeCell ref="A78:C82"/>
    <mergeCell ref="E78:K78"/>
    <mergeCell ref="L78:O78"/>
    <mergeCell ref="P78:R78"/>
    <mergeCell ref="E81:K81"/>
    <mergeCell ref="L81:O81"/>
    <mergeCell ref="P81:R81"/>
    <mergeCell ref="E79:K79"/>
    <mergeCell ref="P71:Q71"/>
    <mergeCell ref="P75:Q75"/>
    <mergeCell ref="N74:O74"/>
    <mergeCell ref="P74:Q74"/>
    <mergeCell ref="A72:A75"/>
    <mergeCell ref="H67:I67"/>
    <mergeCell ref="J67:K67"/>
    <mergeCell ref="L67:M67"/>
    <mergeCell ref="N67:O67"/>
    <mergeCell ref="P67:Q67"/>
    <mergeCell ref="B71:C71"/>
    <mergeCell ref="F71:G71"/>
    <mergeCell ref="H71:I71"/>
    <mergeCell ref="J71:K71"/>
    <mergeCell ref="L71:M71"/>
    <mergeCell ref="N71:O71"/>
    <mergeCell ref="B72:C75"/>
    <mergeCell ref="D72:D75"/>
    <mergeCell ref="J64:K64"/>
    <mergeCell ref="L64:M64"/>
    <mergeCell ref="N64:O64"/>
    <mergeCell ref="H68:I68"/>
    <mergeCell ref="J68:K68"/>
    <mergeCell ref="L68:M68"/>
    <mergeCell ref="N68:O68"/>
    <mergeCell ref="P68:Q68"/>
    <mergeCell ref="P63:R63"/>
    <mergeCell ref="P64:Q64"/>
    <mergeCell ref="J65:K65"/>
    <mergeCell ref="L65:M65"/>
    <mergeCell ref="N65:O65"/>
    <mergeCell ref="B65:C68"/>
    <mergeCell ref="D65:D68"/>
    <mergeCell ref="E65:E66"/>
    <mergeCell ref="F65:G68"/>
    <mergeCell ref="H65:I65"/>
    <mergeCell ref="E67:E68"/>
    <mergeCell ref="B64:C64"/>
    <mergeCell ref="F64:G64"/>
    <mergeCell ref="H64:I64"/>
    <mergeCell ref="L84:O84"/>
    <mergeCell ref="P84:R84"/>
    <mergeCell ref="L85:O85"/>
    <mergeCell ref="L102:R102"/>
    <mergeCell ref="L86:O86"/>
    <mergeCell ref="P86:R86"/>
    <mergeCell ref="A83:C86"/>
    <mergeCell ref="E83:K83"/>
    <mergeCell ref="A62:R62"/>
    <mergeCell ref="A63:E63"/>
    <mergeCell ref="F63:H63"/>
    <mergeCell ref="I63:L63"/>
    <mergeCell ref="M63:O63"/>
    <mergeCell ref="A77:C77"/>
    <mergeCell ref="E77:K77"/>
    <mergeCell ref="L77:O77"/>
    <mergeCell ref="P85:R85"/>
    <mergeCell ref="P65:Q65"/>
    <mergeCell ref="H66:I66"/>
    <mergeCell ref="J66:K66"/>
    <mergeCell ref="L66:M66"/>
    <mergeCell ref="N66:O66"/>
    <mergeCell ref="P66:Q66"/>
    <mergeCell ref="A65:A68"/>
    <mergeCell ref="A107:A110"/>
    <mergeCell ref="C107:R107"/>
    <mergeCell ref="C108:R108"/>
    <mergeCell ref="B109:B110"/>
    <mergeCell ref="C109:R110"/>
    <mergeCell ref="A100:C100"/>
    <mergeCell ref="L100:R100"/>
    <mergeCell ref="A101:C101"/>
    <mergeCell ref="L101:R101"/>
    <mergeCell ref="E101:K101"/>
    <mergeCell ref="A103:C103"/>
    <mergeCell ref="E103:K103"/>
    <mergeCell ref="L103:R103"/>
    <mergeCell ref="E102:K102"/>
    <mergeCell ref="A105:C105"/>
    <mergeCell ref="E105:K105"/>
    <mergeCell ref="L105:R105"/>
    <mergeCell ref="A106:R106"/>
    <mergeCell ref="A104:C104"/>
    <mergeCell ref="E104:K104"/>
    <mergeCell ref="L104:R104"/>
    <mergeCell ref="A102:C102"/>
    <mergeCell ref="P53:Q53"/>
    <mergeCell ref="H54:I54"/>
    <mergeCell ref="J54:K54"/>
    <mergeCell ref="L54:M54"/>
    <mergeCell ref="N54:O54"/>
    <mergeCell ref="E98:K98"/>
    <mergeCell ref="P61:Q61"/>
    <mergeCell ref="P58:Q58"/>
    <mergeCell ref="B57:C57"/>
    <mergeCell ref="F57:G57"/>
    <mergeCell ref="H57:I57"/>
    <mergeCell ref="J57:K57"/>
    <mergeCell ref="L57:M57"/>
    <mergeCell ref="E84:K84"/>
    <mergeCell ref="E85:K85"/>
    <mergeCell ref="P87:R87"/>
    <mergeCell ref="P88:R88"/>
    <mergeCell ref="P99:R99"/>
    <mergeCell ref="E92:K92"/>
    <mergeCell ref="E96:K96"/>
    <mergeCell ref="L83:O83"/>
    <mergeCell ref="P83:R83"/>
    <mergeCell ref="A76:R76"/>
    <mergeCell ref="A56:E56"/>
    <mergeCell ref="F56:H56"/>
    <mergeCell ref="I56:L56"/>
    <mergeCell ref="M56:O56"/>
    <mergeCell ref="A55:R55"/>
    <mergeCell ref="E100:K100"/>
    <mergeCell ref="E87:K87"/>
    <mergeCell ref="E88:K88"/>
    <mergeCell ref="E89:K89"/>
    <mergeCell ref="E90:K90"/>
    <mergeCell ref="E99:K99"/>
    <mergeCell ref="A87:C93"/>
    <mergeCell ref="A94:C99"/>
    <mergeCell ref="L87:O87"/>
    <mergeCell ref="L88:O88"/>
    <mergeCell ref="L91:O91"/>
    <mergeCell ref="L93:O93"/>
    <mergeCell ref="L94:O94"/>
    <mergeCell ref="L95:O95"/>
    <mergeCell ref="L97:O97"/>
    <mergeCell ref="L99:O99"/>
    <mergeCell ref="P60:Q60"/>
    <mergeCell ref="H61:I61"/>
    <mergeCell ref="J61:K61"/>
    <mergeCell ref="L61:M61"/>
    <mergeCell ref="A58:A61"/>
    <mergeCell ref="B58:C61"/>
    <mergeCell ref="E58:E59"/>
    <mergeCell ref="F58:G61"/>
    <mergeCell ref="H58:I58"/>
    <mergeCell ref="H59:I59"/>
    <mergeCell ref="J59:K59"/>
    <mergeCell ref="L59:M59"/>
    <mergeCell ref="N59:O59"/>
    <mergeCell ref="P59:Q59"/>
    <mergeCell ref="P50:Q50"/>
    <mergeCell ref="A51:A54"/>
    <mergeCell ref="B51:C54"/>
    <mergeCell ref="E51:E52"/>
    <mergeCell ref="F51:G54"/>
    <mergeCell ref="H51:I51"/>
    <mergeCell ref="J58:K58"/>
    <mergeCell ref="L58:M58"/>
    <mergeCell ref="N58:O58"/>
    <mergeCell ref="D51:D54"/>
    <mergeCell ref="J53:K53"/>
    <mergeCell ref="P56:R56"/>
    <mergeCell ref="P54:Q54"/>
    <mergeCell ref="P57:Q57"/>
    <mergeCell ref="B50:C50"/>
    <mergeCell ref="F50:G50"/>
    <mergeCell ref="H50:I50"/>
    <mergeCell ref="J50:K50"/>
    <mergeCell ref="L50:M50"/>
    <mergeCell ref="N50:O50"/>
    <mergeCell ref="L53:M53"/>
    <mergeCell ref="N57:O57"/>
    <mergeCell ref="D58:D61"/>
    <mergeCell ref="N61:O61"/>
    <mergeCell ref="E60:E61"/>
    <mergeCell ref="H60:I60"/>
    <mergeCell ref="J60:K60"/>
    <mergeCell ref="L60:M60"/>
    <mergeCell ref="N60:O60"/>
    <mergeCell ref="H52:I52"/>
    <mergeCell ref="J52:K52"/>
    <mergeCell ref="L52:M52"/>
    <mergeCell ref="N52:O52"/>
    <mergeCell ref="P52:Q52"/>
    <mergeCell ref="E53:E54"/>
    <mergeCell ref="H53:I53"/>
    <mergeCell ref="N53:O53"/>
    <mergeCell ref="J51:K51"/>
    <mergeCell ref="L51:M51"/>
    <mergeCell ref="N51:O51"/>
    <mergeCell ref="P51:Q51"/>
    <mergeCell ref="N44:O44"/>
    <mergeCell ref="J42:K42"/>
    <mergeCell ref="L42:M42"/>
    <mergeCell ref="N42:O42"/>
    <mergeCell ref="A48:R48"/>
    <mergeCell ref="A49:E49"/>
    <mergeCell ref="F49:H49"/>
    <mergeCell ref="I49:L49"/>
    <mergeCell ref="M49:O49"/>
    <mergeCell ref="P49:R49"/>
    <mergeCell ref="H43:I43"/>
    <mergeCell ref="E44:E45"/>
    <mergeCell ref="H44:I44"/>
    <mergeCell ref="H45:I45"/>
    <mergeCell ref="A46:R46"/>
    <mergeCell ref="A47:R47"/>
    <mergeCell ref="A42:A45"/>
    <mergeCell ref="B42:C45"/>
    <mergeCell ref="D42:D45"/>
    <mergeCell ref="E42:E43"/>
    <mergeCell ref="J45:K45"/>
    <mergeCell ref="L45:M45"/>
    <mergeCell ref="N45:O45"/>
    <mergeCell ref="P45:Q45"/>
    <mergeCell ref="P40:Q41"/>
    <mergeCell ref="R40:R41"/>
    <mergeCell ref="B41:C41"/>
    <mergeCell ref="F41:G41"/>
    <mergeCell ref="P42:Q42"/>
    <mergeCell ref="A30:B30"/>
    <mergeCell ref="E30:G30"/>
    <mergeCell ref="H30:R30"/>
    <mergeCell ref="A31:R31"/>
    <mergeCell ref="A32:A34"/>
    <mergeCell ref="A35:R35"/>
    <mergeCell ref="A36:A38"/>
    <mergeCell ref="B36:R37"/>
    <mergeCell ref="B38:R38"/>
    <mergeCell ref="A39:R39"/>
    <mergeCell ref="A40:G40"/>
    <mergeCell ref="H40:I41"/>
    <mergeCell ref="J40:K41"/>
    <mergeCell ref="L40:M41"/>
    <mergeCell ref="N40:O41"/>
    <mergeCell ref="F42:G45"/>
    <mergeCell ref="H42:I42"/>
    <mergeCell ref="J44:K44"/>
    <mergeCell ref="L44:M44"/>
    <mergeCell ref="A25:B25"/>
    <mergeCell ref="C25:R25"/>
    <mergeCell ref="B32:R33"/>
    <mergeCell ref="B34:R34"/>
    <mergeCell ref="A26:B26"/>
    <mergeCell ref="F26:G26"/>
    <mergeCell ref="H26:J26"/>
    <mergeCell ref="K26:M26"/>
    <mergeCell ref="A27:R27"/>
    <mergeCell ref="A28:B28"/>
    <mergeCell ref="A20:A21"/>
    <mergeCell ref="B20:E21"/>
    <mergeCell ref="F20:K21"/>
    <mergeCell ref="L20:R21"/>
    <mergeCell ref="A22:R22"/>
    <mergeCell ref="A23:B23"/>
    <mergeCell ref="C23:R23"/>
    <mergeCell ref="A24:B24"/>
    <mergeCell ref="C24:R24"/>
    <mergeCell ref="F114:H114"/>
    <mergeCell ref="I114:K114"/>
    <mergeCell ref="L114:N114"/>
    <mergeCell ref="O114:Q114"/>
    <mergeCell ref="F115:H115"/>
    <mergeCell ref="I115:K115"/>
    <mergeCell ref="L115:N115"/>
    <mergeCell ref="O115:Q115"/>
    <mergeCell ref="A1:R1"/>
    <mergeCell ref="A2:R2"/>
    <mergeCell ref="A3:R3"/>
    <mergeCell ref="A4:R4"/>
    <mergeCell ref="A5:R5"/>
    <mergeCell ref="A6:R6"/>
    <mergeCell ref="A7:R7"/>
    <mergeCell ref="A8:R8"/>
    <mergeCell ref="A9:R9"/>
    <mergeCell ref="A10:A12"/>
    <mergeCell ref="B10:R12"/>
    <mergeCell ref="A13:A16"/>
    <mergeCell ref="B13:R16"/>
    <mergeCell ref="A17:A18"/>
    <mergeCell ref="B17:R18"/>
    <mergeCell ref="B19:R19"/>
    <mergeCell ref="F116:H116"/>
    <mergeCell ref="I116:K116"/>
    <mergeCell ref="L116:N116"/>
    <mergeCell ref="O116:Q116"/>
    <mergeCell ref="F121:H121"/>
    <mergeCell ref="I121:K121"/>
    <mergeCell ref="L121:N121"/>
    <mergeCell ref="O121:Q121"/>
    <mergeCell ref="F120:H120"/>
    <mergeCell ref="I120:K120"/>
    <mergeCell ref="F119:H119"/>
    <mergeCell ref="I119:K119"/>
    <mergeCell ref="L119:N119"/>
    <mergeCell ref="O119:Q119"/>
    <mergeCell ref="L120:N120"/>
    <mergeCell ref="O120:Q120"/>
    <mergeCell ref="F117:H117"/>
    <mergeCell ref="I117:K117"/>
    <mergeCell ref="L117:N117"/>
    <mergeCell ref="O117:Q117"/>
    <mergeCell ref="F118:H118"/>
    <mergeCell ref="I118:K118"/>
    <mergeCell ref="L118:N118"/>
    <mergeCell ref="O118:Q118"/>
  </mergeCells>
  <pageMargins left="0.27559055118110198" right="0.23622047244094499" top="0.31496062992126" bottom="0.27559055118110198" header="0" footer="0"/>
  <pageSetup scale="66" fitToHeight="4" orientation="landscape" r:id="rId1"/>
  <headerFooter alignWithMargins="0">
    <oddFooter>&amp;C&amp;P de &amp;N&amp;R&amp;F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131"/>
  <sheetViews>
    <sheetView showGridLines="0" topLeftCell="A46" zoomScale="90" zoomScaleNormal="90" workbookViewId="0">
      <selection activeCell="A55" sqref="A55:R55"/>
    </sheetView>
  </sheetViews>
  <sheetFormatPr baseColWidth="10" defaultColWidth="9.140625" defaultRowHeight="12.75" x14ac:dyDescent="0.2"/>
  <cols>
    <col min="1" max="1" width="25.7109375" style="1" customWidth="1"/>
    <col min="2" max="2" width="16.7109375" style="1" customWidth="1"/>
    <col min="3" max="3" width="14.5703125" style="1" customWidth="1"/>
    <col min="4" max="4" width="15.140625" style="1" customWidth="1"/>
    <col min="5" max="5" width="20.28515625" style="1" customWidth="1"/>
    <col min="6" max="6" width="7.28515625" style="1" customWidth="1"/>
    <col min="7" max="7" width="6.42578125" style="1" customWidth="1"/>
    <col min="8" max="8" width="7.42578125" style="1" customWidth="1"/>
    <col min="9" max="9" width="6" style="1" customWidth="1"/>
    <col min="10" max="10" width="7.28515625" style="1" customWidth="1"/>
    <col min="11" max="11" width="9.140625" style="1" customWidth="1"/>
    <col min="12" max="12" width="6.5703125" style="1" customWidth="1"/>
    <col min="13" max="13" width="8.5703125" style="1" customWidth="1"/>
    <col min="14" max="14" width="4.5703125" style="1" customWidth="1"/>
    <col min="15" max="15" width="10.5703125" style="1" customWidth="1"/>
    <col min="16" max="16" width="6.5703125" style="1" customWidth="1"/>
    <col min="17" max="17" width="10" style="1" customWidth="1"/>
    <col min="18" max="18" width="14.85546875" style="1" customWidth="1"/>
    <col min="19"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328</v>
      </c>
      <c r="B3" s="333"/>
      <c r="C3" s="333"/>
      <c r="D3" s="333"/>
      <c r="E3" s="333"/>
      <c r="F3" s="333"/>
      <c r="G3" s="333"/>
      <c r="H3" s="333"/>
      <c r="I3" s="333"/>
      <c r="J3" s="333"/>
      <c r="K3" s="333"/>
      <c r="L3" s="333"/>
      <c r="M3" s="333"/>
      <c r="N3" s="333"/>
      <c r="O3" s="333"/>
      <c r="P3" s="333"/>
      <c r="Q3" s="333"/>
      <c r="R3" s="334"/>
    </row>
    <row r="4" spans="1:18" ht="18" x14ac:dyDescent="0.25">
      <c r="A4" s="335" t="s">
        <v>327</v>
      </c>
      <c r="B4" s="336"/>
      <c r="C4" s="336"/>
      <c r="D4" s="336"/>
      <c r="E4" s="336"/>
      <c r="F4" s="336"/>
      <c r="G4" s="336"/>
      <c r="H4" s="336"/>
      <c r="I4" s="336"/>
      <c r="J4" s="336"/>
      <c r="K4" s="336"/>
      <c r="L4" s="336"/>
      <c r="M4" s="336"/>
      <c r="N4" s="336"/>
      <c r="O4" s="336"/>
      <c r="P4" s="336"/>
      <c r="Q4" s="336"/>
      <c r="R4" s="337"/>
    </row>
    <row r="5" spans="1:18" ht="18" customHeight="1" x14ac:dyDescent="0.2">
      <c r="A5" s="338" t="s">
        <v>86</v>
      </c>
      <c r="B5" s="339"/>
      <c r="C5" s="339"/>
      <c r="D5" s="339"/>
      <c r="E5" s="339"/>
      <c r="F5" s="339"/>
      <c r="G5" s="339"/>
      <c r="H5" s="339"/>
      <c r="I5" s="339"/>
      <c r="J5" s="339"/>
      <c r="K5" s="339"/>
      <c r="L5" s="339"/>
      <c r="M5" s="339"/>
      <c r="N5" s="339"/>
      <c r="O5" s="339"/>
      <c r="P5" s="339"/>
      <c r="Q5" s="339"/>
      <c r="R5" s="340"/>
    </row>
    <row r="6" spans="1:18" ht="12.75" customHeight="1" x14ac:dyDescent="0.25">
      <c r="A6" s="160"/>
      <c r="B6" s="159"/>
      <c r="C6" s="159"/>
      <c r="D6" s="159"/>
      <c r="E6" s="159"/>
      <c r="F6" s="159"/>
      <c r="G6" s="159"/>
      <c r="H6" s="159"/>
      <c r="I6" s="159"/>
      <c r="J6" s="159"/>
      <c r="K6" s="159"/>
      <c r="L6" s="159"/>
      <c r="M6" s="159"/>
      <c r="N6" s="159"/>
      <c r="O6" s="159"/>
      <c r="P6" s="159"/>
      <c r="Q6" s="159"/>
      <c r="R6" s="158"/>
    </row>
    <row r="7" spans="1:18" ht="12.75" customHeight="1" x14ac:dyDescent="0.25">
      <c r="A7" s="160"/>
      <c r="B7" s="159"/>
      <c r="C7" s="159"/>
      <c r="D7" s="159"/>
      <c r="E7" s="159"/>
      <c r="F7" s="159"/>
      <c r="G7" s="159"/>
      <c r="H7" s="159"/>
      <c r="I7" s="159"/>
      <c r="J7" s="159"/>
      <c r="K7" s="159"/>
      <c r="L7" s="159"/>
      <c r="M7" s="159"/>
      <c r="N7" s="159"/>
      <c r="O7" s="159"/>
      <c r="P7" s="159"/>
      <c r="Q7" s="159"/>
      <c r="R7" s="158"/>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972"/>
      <c r="B9" s="973"/>
      <c r="C9" s="973"/>
      <c r="D9" s="973"/>
      <c r="E9" s="973"/>
      <c r="F9" s="973"/>
      <c r="G9" s="973"/>
      <c r="H9" s="973"/>
      <c r="I9" s="973"/>
      <c r="J9" s="973"/>
      <c r="K9" s="973"/>
      <c r="L9" s="973"/>
      <c r="M9" s="973"/>
      <c r="N9" s="973"/>
      <c r="O9" s="973"/>
      <c r="P9" s="973"/>
      <c r="Q9" s="973"/>
      <c r="R9" s="974"/>
    </row>
    <row r="10" spans="1:18" x14ac:dyDescent="0.2">
      <c r="A10" s="304" t="s">
        <v>1</v>
      </c>
      <c r="B10" s="305" t="s">
        <v>326</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x14ac:dyDescent="0.2">
      <c r="A13" s="314" t="s">
        <v>2</v>
      </c>
      <c r="B13" s="317" t="s">
        <v>325</v>
      </c>
      <c r="C13" s="318"/>
      <c r="D13" s="318"/>
      <c r="E13" s="318"/>
      <c r="F13" s="318"/>
      <c r="G13" s="318"/>
      <c r="H13" s="318"/>
      <c r="I13" s="318"/>
      <c r="J13" s="318"/>
      <c r="K13" s="318"/>
      <c r="L13" s="318"/>
      <c r="M13" s="318"/>
      <c r="N13" s="318"/>
      <c r="O13" s="318"/>
      <c r="P13" s="318"/>
      <c r="Q13" s="318"/>
      <c r="R13" s="319"/>
    </row>
    <row r="14" spans="1:18" x14ac:dyDescent="0.2">
      <c r="A14" s="315"/>
      <c r="B14" s="320"/>
      <c r="C14" s="321"/>
      <c r="D14" s="321"/>
      <c r="E14" s="321"/>
      <c r="F14" s="321"/>
      <c r="G14" s="321"/>
      <c r="H14" s="321"/>
      <c r="I14" s="321"/>
      <c r="J14" s="321"/>
      <c r="K14" s="321"/>
      <c r="L14" s="321"/>
      <c r="M14" s="321"/>
      <c r="N14" s="321"/>
      <c r="O14" s="321"/>
      <c r="P14" s="321"/>
      <c r="Q14" s="321"/>
      <c r="R14" s="322"/>
    </row>
    <row r="15" spans="1:18" x14ac:dyDescent="0.2">
      <c r="A15" s="315"/>
      <c r="B15" s="320"/>
      <c r="C15" s="321"/>
      <c r="D15" s="321"/>
      <c r="E15" s="321"/>
      <c r="F15" s="321"/>
      <c r="G15" s="321"/>
      <c r="H15" s="321"/>
      <c r="I15" s="321"/>
      <c r="J15" s="321"/>
      <c r="K15" s="321"/>
      <c r="L15" s="321"/>
      <c r="M15" s="321"/>
      <c r="N15" s="321"/>
      <c r="O15" s="321"/>
      <c r="P15" s="321"/>
      <c r="Q15" s="321"/>
      <c r="R15" s="322"/>
    </row>
    <row r="16" spans="1:18" x14ac:dyDescent="0.2">
      <c r="A16" s="316"/>
      <c r="B16" s="323"/>
      <c r="C16" s="324"/>
      <c r="D16" s="324"/>
      <c r="E16" s="324"/>
      <c r="F16" s="324"/>
      <c r="G16" s="324"/>
      <c r="H16" s="324"/>
      <c r="I16" s="324"/>
      <c r="J16" s="324"/>
      <c r="K16" s="324"/>
      <c r="L16" s="324"/>
      <c r="M16" s="324"/>
      <c r="N16" s="324"/>
      <c r="O16" s="324"/>
      <c r="P16" s="324"/>
      <c r="Q16" s="324"/>
      <c r="R16" s="325"/>
    </row>
    <row r="17" spans="1:18" x14ac:dyDescent="0.2">
      <c r="A17" s="355" t="s">
        <v>3</v>
      </c>
      <c r="B17" s="357" t="s">
        <v>258</v>
      </c>
      <c r="C17" s="358"/>
      <c r="D17" s="358"/>
      <c r="E17" s="358"/>
      <c r="F17" s="358"/>
      <c r="G17" s="358"/>
      <c r="H17" s="358"/>
      <c r="I17" s="358"/>
      <c r="J17" s="358"/>
      <c r="K17" s="358"/>
      <c r="L17" s="358"/>
      <c r="M17" s="358"/>
      <c r="N17" s="358"/>
      <c r="O17" s="358"/>
      <c r="P17" s="358"/>
      <c r="Q17" s="358"/>
      <c r="R17" s="359"/>
    </row>
    <row r="18" spans="1:18" x14ac:dyDescent="0.2">
      <c r="A18" s="356"/>
      <c r="B18" s="360"/>
      <c r="C18" s="361"/>
      <c r="D18" s="361"/>
      <c r="E18" s="361"/>
      <c r="F18" s="361"/>
      <c r="G18" s="361"/>
      <c r="H18" s="361"/>
      <c r="I18" s="361"/>
      <c r="J18" s="361"/>
      <c r="K18" s="361"/>
      <c r="L18" s="361"/>
      <c r="M18" s="361"/>
      <c r="N18" s="361"/>
      <c r="O18" s="361"/>
      <c r="P18" s="361"/>
      <c r="Q18" s="361"/>
      <c r="R18" s="362"/>
    </row>
    <row r="19" spans="1:18" ht="38.25" x14ac:dyDescent="0.2">
      <c r="A19" s="2" t="s">
        <v>58</v>
      </c>
      <c r="B19" s="442" t="s">
        <v>324</v>
      </c>
      <c r="C19" s="457"/>
      <c r="D19" s="457"/>
      <c r="E19" s="457"/>
      <c r="F19" s="457"/>
      <c r="G19" s="457"/>
      <c r="H19" s="457"/>
      <c r="I19" s="457"/>
      <c r="J19" s="457"/>
      <c r="K19" s="457"/>
      <c r="L19" s="457"/>
      <c r="M19" s="457"/>
      <c r="N19" s="457"/>
      <c r="O19" s="457"/>
      <c r="P19" s="457"/>
      <c r="Q19" s="457"/>
      <c r="R19" s="443"/>
    </row>
    <row r="20" spans="1:18" x14ac:dyDescent="0.2">
      <c r="A20" s="304" t="s">
        <v>4</v>
      </c>
      <c r="B20" s="975"/>
      <c r="C20" s="976"/>
      <c r="D20" s="976"/>
      <c r="E20" s="977"/>
      <c r="F20" s="372" t="s">
        <v>5</v>
      </c>
      <c r="G20" s="373"/>
      <c r="H20" s="373"/>
      <c r="I20" s="373"/>
      <c r="J20" s="373"/>
      <c r="K20" s="374"/>
      <c r="L20" s="604">
        <f>R44</f>
        <v>7136113.04</v>
      </c>
      <c r="M20" s="981"/>
      <c r="N20" s="981"/>
      <c r="O20" s="981"/>
      <c r="P20" s="981"/>
      <c r="Q20" s="981"/>
      <c r="R20" s="982"/>
    </row>
    <row r="21" spans="1:18" x14ac:dyDescent="0.2">
      <c r="A21" s="304"/>
      <c r="B21" s="978"/>
      <c r="C21" s="979"/>
      <c r="D21" s="979"/>
      <c r="E21" s="980"/>
      <c r="F21" s="375"/>
      <c r="G21" s="376"/>
      <c r="H21" s="376"/>
      <c r="I21" s="376"/>
      <c r="J21" s="376"/>
      <c r="K21" s="377"/>
      <c r="L21" s="983"/>
      <c r="M21" s="984"/>
      <c r="N21" s="984"/>
      <c r="O21" s="984"/>
      <c r="P21" s="984"/>
      <c r="Q21" s="984"/>
      <c r="R21" s="985"/>
    </row>
    <row r="22" spans="1:18" x14ac:dyDescent="0.2">
      <c r="A22" s="341"/>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986" t="s">
        <v>161</v>
      </c>
      <c r="D23" s="987"/>
      <c r="E23" s="987"/>
      <c r="F23" s="987"/>
      <c r="G23" s="987"/>
      <c r="H23" s="987"/>
      <c r="I23" s="987"/>
      <c r="J23" s="987"/>
      <c r="K23" s="987"/>
      <c r="L23" s="987"/>
      <c r="M23" s="987"/>
      <c r="N23" s="987"/>
      <c r="O23" s="987"/>
      <c r="P23" s="987"/>
      <c r="Q23" s="987"/>
      <c r="R23" s="988"/>
    </row>
    <row r="24" spans="1:18" ht="190.5" customHeight="1" x14ac:dyDescent="0.2">
      <c r="A24" s="349" t="s">
        <v>7</v>
      </c>
      <c r="B24" s="350"/>
      <c r="C24" s="454" t="s">
        <v>323</v>
      </c>
      <c r="D24" s="407"/>
      <c r="E24" s="407"/>
      <c r="F24" s="407"/>
      <c r="G24" s="407"/>
      <c r="H24" s="407"/>
      <c r="I24" s="407"/>
      <c r="J24" s="407"/>
      <c r="K24" s="407"/>
      <c r="L24" s="407"/>
      <c r="M24" s="407"/>
      <c r="N24" s="407"/>
      <c r="O24" s="407"/>
      <c r="P24" s="407"/>
      <c r="Q24" s="407"/>
      <c r="R24" s="408"/>
    </row>
    <row r="25" spans="1:18" s="3" customFormat="1" ht="18" customHeight="1" x14ac:dyDescent="0.25">
      <c r="A25" s="344" t="s">
        <v>8</v>
      </c>
      <c r="B25" s="345"/>
      <c r="C25" s="344" t="s">
        <v>9</v>
      </c>
      <c r="D25" s="354"/>
      <c r="E25" s="354"/>
      <c r="F25" s="354"/>
      <c r="G25" s="354"/>
      <c r="H25" s="354"/>
      <c r="I25" s="354"/>
      <c r="J25" s="354"/>
      <c r="K25" s="354"/>
      <c r="L25" s="354"/>
      <c r="M25" s="354"/>
      <c r="N25" s="354"/>
      <c r="O25" s="354"/>
      <c r="P25" s="354"/>
      <c r="Q25" s="354"/>
      <c r="R25" s="345"/>
    </row>
    <row r="26" spans="1:18" ht="24" customHeight="1" x14ac:dyDescent="0.2">
      <c r="A26" s="344" t="s">
        <v>322</v>
      </c>
      <c r="B26" s="345"/>
      <c r="C26" s="4" t="s">
        <v>158</v>
      </c>
      <c r="D26" s="4">
        <v>2</v>
      </c>
      <c r="E26" s="4" t="s">
        <v>10</v>
      </c>
      <c r="F26" s="349">
        <v>2</v>
      </c>
      <c r="G26" s="350"/>
      <c r="H26" s="349" t="s">
        <v>11</v>
      </c>
      <c r="I26" s="384"/>
      <c r="J26" s="350"/>
      <c r="K26" s="344">
        <v>2</v>
      </c>
      <c r="L26" s="354"/>
      <c r="M26" s="345"/>
      <c r="N26" s="5"/>
      <c r="O26" s="6"/>
      <c r="P26" s="6"/>
      <c r="Q26" s="6"/>
      <c r="R26" s="7"/>
    </row>
    <row r="27" spans="1:18" x14ac:dyDescent="0.2">
      <c r="A27" s="403"/>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406" t="s">
        <v>321</v>
      </c>
      <c r="D28" s="407"/>
      <c r="E28" s="407"/>
      <c r="F28" s="407"/>
      <c r="G28" s="407"/>
      <c r="H28" s="407"/>
      <c r="I28" s="407"/>
      <c r="J28" s="407"/>
      <c r="K28" s="407"/>
      <c r="L28" s="407"/>
      <c r="M28" s="407"/>
      <c r="N28" s="407"/>
      <c r="O28" s="407"/>
      <c r="P28" s="407"/>
      <c r="Q28" s="407"/>
      <c r="R28" s="408"/>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4" t="s">
        <v>65</v>
      </c>
      <c r="D30" s="4" t="s">
        <v>201</v>
      </c>
      <c r="E30" s="349" t="s">
        <v>67</v>
      </c>
      <c r="F30" s="384"/>
      <c r="G30" s="350"/>
      <c r="H30" s="491" t="s">
        <v>14</v>
      </c>
      <c r="I30" s="492"/>
      <c r="J30" s="492"/>
      <c r="K30" s="492"/>
      <c r="L30" s="492"/>
      <c r="M30" s="492"/>
      <c r="N30" s="492"/>
      <c r="O30" s="492"/>
      <c r="P30" s="492"/>
      <c r="Q30" s="492"/>
      <c r="R30" s="493"/>
    </row>
    <row r="31" spans="1:18" x14ac:dyDescent="0.2">
      <c r="A31" s="388"/>
      <c r="B31" s="389"/>
      <c r="C31" s="389"/>
      <c r="D31" s="389"/>
      <c r="E31" s="389"/>
      <c r="F31" s="389"/>
      <c r="G31" s="389"/>
      <c r="H31" s="389"/>
      <c r="I31" s="389"/>
      <c r="J31" s="389"/>
      <c r="K31" s="389"/>
      <c r="L31" s="389"/>
      <c r="M31" s="389"/>
      <c r="N31" s="389"/>
      <c r="O31" s="389"/>
      <c r="P31" s="389"/>
      <c r="Q31" s="389"/>
      <c r="R31" s="390"/>
    </row>
    <row r="32" spans="1:18" x14ac:dyDescent="0.2">
      <c r="A32" s="391" t="s">
        <v>15</v>
      </c>
      <c r="B32" s="392" t="s">
        <v>320</v>
      </c>
      <c r="C32" s="393"/>
      <c r="D32" s="393"/>
      <c r="E32" s="393"/>
      <c r="F32" s="393"/>
      <c r="G32" s="393"/>
      <c r="H32" s="393"/>
      <c r="I32" s="393"/>
      <c r="J32" s="393"/>
      <c r="K32" s="393"/>
      <c r="L32" s="393"/>
      <c r="M32" s="393"/>
      <c r="N32" s="393"/>
      <c r="O32" s="393"/>
      <c r="P32" s="393"/>
      <c r="Q32" s="393"/>
      <c r="R32" s="394"/>
    </row>
    <row r="33" spans="1:18" x14ac:dyDescent="0.2">
      <c r="A33" s="391"/>
      <c r="B33" s="395"/>
      <c r="C33" s="396"/>
      <c r="D33" s="396"/>
      <c r="E33" s="396"/>
      <c r="F33" s="396"/>
      <c r="G33" s="396"/>
      <c r="H33" s="396"/>
      <c r="I33" s="396"/>
      <c r="J33" s="396"/>
      <c r="K33" s="396"/>
      <c r="L33" s="396"/>
      <c r="M33" s="396"/>
      <c r="N33" s="396"/>
      <c r="O33" s="396"/>
      <c r="P33" s="396"/>
      <c r="Q33" s="396"/>
      <c r="R33" s="397"/>
    </row>
    <row r="34" spans="1:18" ht="12.75" customHeight="1" x14ac:dyDescent="0.2">
      <c r="A34" s="391"/>
      <c r="B34" s="398" t="s">
        <v>16</v>
      </c>
      <c r="C34" s="399"/>
      <c r="D34" s="399"/>
      <c r="E34" s="399"/>
      <c r="F34" s="399"/>
      <c r="G34" s="399"/>
      <c r="H34" s="399"/>
      <c r="I34" s="399"/>
      <c r="J34" s="399"/>
      <c r="K34" s="399"/>
      <c r="L34" s="399"/>
      <c r="M34" s="399"/>
      <c r="N34" s="399"/>
      <c r="O34" s="399"/>
      <c r="P34" s="399"/>
      <c r="Q34" s="399"/>
      <c r="R34" s="400"/>
    </row>
    <row r="35" spans="1:18" x14ac:dyDescent="0.2">
      <c r="A35" s="409"/>
      <c r="B35" s="410"/>
      <c r="C35" s="410"/>
      <c r="D35" s="410"/>
      <c r="E35" s="410"/>
      <c r="F35" s="410"/>
      <c r="G35" s="410"/>
      <c r="H35" s="410"/>
      <c r="I35" s="410"/>
      <c r="J35" s="410"/>
      <c r="K35" s="410"/>
      <c r="L35" s="410"/>
      <c r="M35" s="410"/>
      <c r="N35" s="410"/>
      <c r="O35" s="410"/>
      <c r="P35" s="410"/>
      <c r="Q35" s="410"/>
      <c r="R35" s="411"/>
    </row>
    <row r="36" spans="1:18" x14ac:dyDescent="0.2">
      <c r="A36" s="355" t="s">
        <v>17</v>
      </c>
      <c r="B36" s="392" t="s">
        <v>319</v>
      </c>
      <c r="C36" s="393"/>
      <c r="D36" s="393"/>
      <c r="E36" s="393"/>
      <c r="F36" s="393"/>
      <c r="G36" s="393"/>
      <c r="H36" s="393"/>
      <c r="I36" s="393"/>
      <c r="J36" s="393"/>
      <c r="K36" s="393"/>
      <c r="L36" s="393"/>
      <c r="M36" s="393"/>
      <c r="N36" s="393"/>
      <c r="O36" s="393"/>
      <c r="P36" s="393"/>
      <c r="Q36" s="393"/>
      <c r="R36" s="394"/>
    </row>
    <row r="37" spans="1:18" x14ac:dyDescent="0.2">
      <c r="A37" s="412"/>
      <c r="B37" s="395"/>
      <c r="C37" s="396"/>
      <c r="D37" s="396"/>
      <c r="E37" s="396"/>
      <c r="F37" s="396"/>
      <c r="G37" s="396"/>
      <c r="H37" s="396"/>
      <c r="I37" s="396"/>
      <c r="J37" s="396"/>
      <c r="K37" s="396"/>
      <c r="L37" s="396"/>
      <c r="M37" s="396"/>
      <c r="N37" s="396"/>
      <c r="O37" s="396"/>
      <c r="P37" s="396"/>
      <c r="Q37" s="396"/>
      <c r="R37" s="397"/>
    </row>
    <row r="38" spans="1:18" ht="12.75" customHeight="1" x14ac:dyDescent="0.2">
      <c r="A38" s="356"/>
      <c r="B38" s="398" t="s">
        <v>18</v>
      </c>
      <c r="C38" s="399"/>
      <c r="D38" s="399"/>
      <c r="E38" s="399"/>
      <c r="F38" s="399"/>
      <c r="G38" s="399"/>
      <c r="H38" s="399"/>
      <c r="I38" s="399"/>
      <c r="J38" s="399"/>
      <c r="K38" s="399"/>
      <c r="L38" s="399"/>
      <c r="M38" s="399"/>
      <c r="N38" s="399"/>
      <c r="O38" s="399"/>
      <c r="P38" s="399"/>
      <c r="Q38" s="399"/>
      <c r="R38" s="400"/>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70</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2" t="s">
        <v>27</v>
      </c>
      <c r="F41" s="311" t="s">
        <v>28</v>
      </c>
      <c r="G41" s="313"/>
      <c r="H41" s="311"/>
      <c r="I41" s="313"/>
      <c r="J41" s="311"/>
      <c r="K41" s="313"/>
      <c r="L41" s="311"/>
      <c r="M41" s="313"/>
      <c r="N41" s="311"/>
      <c r="O41" s="313"/>
      <c r="P41" s="311"/>
      <c r="Q41" s="313"/>
      <c r="R41" s="417"/>
    </row>
    <row r="42" spans="1:18" ht="12.75" customHeight="1" x14ac:dyDescent="0.25">
      <c r="A42" s="570" t="s">
        <v>318</v>
      </c>
      <c r="B42" s="855" t="s">
        <v>224</v>
      </c>
      <c r="C42" s="856"/>
      <c r="D42" s="416" t="s">
        <v>140</v>
      </c>
      <c r="E42" s="852" t="s">
        <v>30</v>
      </c>
      <c r="F42" s="305" t="s">
        <v>31</v>
      </c>
      <c r="G42" s="307"/>
      <c r="H42" s="363" t="s">
        <v>32</v>
      </c>
      <c r="I42" s="365"/>
      <c r="J42" s="674">
        <f>J44/$R$44</f>
        <v>0.25</v>
      </c>
      <c r="K42" s="675"/>
      <c r="L42" s="674">
        <f>L44/R44</f>
        <v>0.25</v>
      </c>
      <c r="M42" s="675"/>
      <c r="N42" s="674">
        <f>N44/R44</f>
        <v>0.25</v>
      </c>
      <c r="O42" s="675"/>
      <c r="P42" s="674">
        <f>P44/R44</f>
        <v>0.25</v>
      </c>
      <c r="Q42" s="675"/>
      <c r="R42" s="152">
        <f>SUM(J42:Q42)</f>
        <v>1</v>
      </c>
    </row>
    <row r="43" spans="1:18" ht="32.25" customHeight="1" x14ac:dyDescent="0.2">
      <c r="A43" s="970"/>
      <c r="B43" s="857"/>
      <c r="C43" s="858"/>
      <c r="D43" s="420"/>
      <c r="E43" s="853"/>
      <c r="F43" s="308"/>
      <c r="G43" s="310"/>
      <c r="H43" s="363" t="s">
        <v>33</v>
      </c>
      <c r="I43" s="365"/>
      <c r="J43" s="674">
        <f>J45/$R$44</f>
        <v>0.35702038430714095</v>
      </c>
      <c r="K43" s="675"/>
      <c r="L43" s="674">
        <f>L45/$R$44</f>
        <v>0.16258823444870768</v>
      </c>
      <c r="M43" s="675"/>
      <c r="N43" s="674">
        <f>N45/$R$44</f>
        <v>0</v>
      </c>
      <c r="O43" s="675"/>
      <c r="P43" s="34"/>
      <c r="Q43" s="35"/>
      <c r="R43" s="122">
        <f>SUM(J43:Q43)</f>
        <v>0.51960861875584863</v>
      </c>
    </row>
    <row r="44" spans="1:18" ht="12.75" customHeight="1" x14ac:dyDescent="0.25">
      <c r="A44" s="970"/>
      <c r="B44" s="857"/>
      <c r="C44" s="858"/>
      <c r="D44" s="420"/>
      <c r="E44" s="852" t="s">
        <v>150</v>
      </c>
      <c r="F44" s="308"/>
      <c r="G44" s="310"/>
      <c r="H44" s="363" t="s">
        <v>34</v>
      </c>
      <c r="I44" s="365"/>
      <c r="J44" s="692">
        <v>1784028.26</v>
      </c>
      <c r="K44" s="694"/>
      <c r="L44" s="692">
        <v>1784028.26</v>
      </c>
      <c r="M44" s="694"/>
      <c r="N44" s="692">
        <v>1784028.26</v>
      </c>
      <c r="O44" s="694"/>
      <c r="P44" s="692">
        <v>1784028.26</v>
      </c>
      <c r="Q44" s="694"/>
      <c r="R44" s="157">
        <f>SUM(J44:Q44)</f>
        <v>7136113.04</v>
      </c>
    </row>
    <row r="45" spans="1:18" ht="33" customHeight="1" thickBot="1" x14ac:dyDescent="0.25">
      <c r="A45" s="971"/>
      <c r="B45" s="857"/>
      <c r="C45" s="858"/>
      <c r="D45" s="417"/>
      <c r="E45" s="853"/>
      <c r="F45" s="311"/>
      <c r="G45" s="313"/>
      <c r="H45" s="363" t="s">
        <v>35</v>
      </c>
      <c r="I45" s="365"/>
      <c r="J45" s="991">
        <f>+J54+J61+J75</f>
        <v>2547737.8199999998</v>
      </c>
      <c r="K45" s="992"/>
      <c r="L45" s="991">
        <f>+L54+L61+L75</f>
        <v>1160248.02</v>
      </c>
      <c r="M45" s="992"/>
      <c r="N45" s="991"/>
      <c r="O45" s="992"/>
      <c r="P45" s="34"/>
      <c r="Q45" s="35"/>
      <c r="R45" s="119">
        <f>SUM(J45:P45)</f>
        <v>3707985.84</v>
      </c>
    </row>
    <row r="46" spans="1:18" x14ac:dyDescent="0.2">
      <c r="A46" s="429"/>
      <c r="B46" s="430"/>
      <c r="C46" s="430"/>
      <c r="D46" s="430"/>
      <c r="E46" s="430"/>
      <c r="F46" s="430"/>
      <c r="G46" s="430"/>
      <c r="H46" s="430"/>
      <c r="I46" s="430"/>
      <c r="J46" s="430"/>
      <c r="K46" s="430"/>
      <c r="L46" s="430"/>
      <c r="M46" s="430"/>
      <c r="N46" s="430"/>
      <c r="O46" s="430"/>
      <c r="P46" s="430"/>
      <c r="Q46" s="430"/>
      <c r="R46" s="431"/>
    </row>
    <row r="47" spans="1:18" ht="30" customHeight="1" x14ac:dyDescent="0.2">
      <c r="A47" s="515" t="s">
        <v>149</v>
      </c>
      <c r="B47" s="433"/>
      <c r="C47" s="433"/>
      <c r="D47" s="433"/>
      <c r="E47" s="433"/>
      <c r="F47" s="434"/>
      <c r="G47" s="434"/>
      <c r="H47" s="434"/>
      <c r="I47" s="434"/>
      <c r="J47" s="434"/>
      <c r="K47" s="434"/>
      <c r="L47" s="434"/>
      <c r="M47" s="434"/>
      <c r="N47" s="434"/>
      <c r="O47" s="434"/>
      <c r="P47" s="434"/>
      <c r="Q47" s="434"/>
      <c r="R47" s="435"/>
    </row>
    <row r="48" spans="1:18" ht="17.25" customHeight="1" x14ac:dyDescent="0.2">
      <c r="A48" s="436" t="s">
        <v>60</v>
      </c>
      <c r="B48" s="437"/>
      <c r="C48" s="437"/>
      <c r="D48" s="437"/>
      <c r="E48" s="437"/>
      <c r="F48" s="437"/>
      <c r="G48" s="437"/>
      <c r="H48" s="437"/>
      <c r="I48" s="437"/>
      <c r="J48" s="437"/>
      <c r="K48" s="437"/>
      <c r="L48" s="437"/>
      <c r="M48" s="437"/>
      <c r="N48" s="437"/>
      <c r="O48" s="437"/>
      <c r="P48" s="437"/>
      <c r="Q48" s="437"/>
      <c r="R48" s="438"/>
    </row>
    <row r="49" spans="1:18" ht="38.25" customHeight="1" x14ac:dyDescent="0.2">
      <c r="A49" s="439" t="s">
        <v>317</v>
      </c>
      <c r="B49" s="440"/>
      <c r="C49" s="440"/>
      <c r="D49" s="440"/>
      <c r="E49" s="441"/>
      <c r="F49" s="363" t="s">
        <v>36</v>
      </c>
      <c r="G49" s="364"/>
      <c r="H49" s="364"/>
      <c r="I49" s="363" t="s">
        <v>304</v>
      </c>
      <c r="J49" s="364"/>
      <c r="K49" s="364"/>
      <c r="L49" s="365"/>
      <c r="M49" s="363" t="s">
        <v>37</v>
      </c>
      <c r="N49" s="364"/>
      <c r="O49" s="364"/>
      <c r="P49" s="491"/>
      <c r="Q49" s="492"/>
      <c r="R49" s="493"/>
    </row>
    <row r="50" spans="1:18" ht="33.75" customHeight="1" x14ac:dyDescent="0.2">
      <c r="A50" s="13" t="s">
        <v>24</v>
      </c>
      <c r="B50" s="360" t="s">
        <v>25</v>
      </c>
      <c r="C50" s="362"/>
      <c r="D50" s="12" t="s">
        <v>26</v>
      </c>
      <c r="E50" s="13" t="s">
        <v>27</v>
      </c>
      <c r="F50" s="363" t="s">
        <v>28</v>
      </c>
      <c r="G50" s="365"/>
      <c r="H50" s="344"/>
      <c r="I50" s="345"/>
      <c r="J50" s="363" t="s">
        <v>19</v>
      </c>
      <c r="K50" s="365"/>
      <c r="L50" s="363" t="s">
        <v>20</v>
      </c>
      <c r="M50" s="365"/>
      <c r="N50" s="363" t="s">
        <v>21</v>
      </c>
      <c r="O50" s="365"/>
      <c r="P50" s="363" t="s">
        <v>22</v>
      </c>
      <c r="Q50" s="365"/>
      <c r="R50" s="14" t="s">
        <v>38</v>
      </c>
    </row>
    <row r="51" spans="1:18" ht="19.5" customHeight="1" x14ac:dyDescent="0.25">
      <c r="A51" s="570" t="s">
        <v>316</v>
      </c>
      <c r="B51" s="855" t="s">
        <v>39</v>
      </c>
      <c r="C51" s="856"/>
      <c r="D51" s="870" t="s">
        <v>29</v>
      </c>
      <c r="E51" s="852" t="s">
        <v>315</v>
      </c>
      <c r="F51" s="855" t="s">
        <v>41</v>
      </c>
      <c r="G51" s="856"/>
      <c r="H51" s="363" t="s">
        <v>32</v>
      </c>
      <c r="I51" s="365"/>
      <c r="J51" s="674">
        <f>J53/$R$53</f>
        <v>0.25</v>
      </c>
      <c r="K51" s="675"/>
      <c r="L51" s="674">
        <f>L53/R53</f>
        <v>0.25</v>
      </c>
      <c r="M51" s="675"/>
      <c r="N51" s="674">
        <f>N53/R53</f>
        <v>0.25</v>
      </c>
      <c r="O51" s="675"/>
      <c r="P51" s="674">
        <f>P53/R53</f>
        <v>0.25</v>
      </c>
      <c r="Q51" s="675"/>
      <c r="R51" s="152">
        <f>SUM(J51:Q51)</f>
        <v>1</v>
      </c>
    </row>
    <row r="52" spans="1:18" x14ac:dyDescent="0.2">
      <c r="A52" s="571"/>
      <c r="B52" s="857"/>
      <c r="C52" s="858"/>
      <c r="D52" s="968"/>
      <c r="E52" s="863"/>
      <c r="F52" s="857"/>
      <c r="G52" s="858"/>
      <c r="H52" s="363" t="s">
        <v>33</v>
      </c>
      <c r="I52" s="365"/>
      <c r="J52" s="674">
        <f>J54/$R$53</f>
        <v>0.50146236696543345</v>
      </c>
      <c r="K52" s="675"/>
      <c r="L52" s="674">
        <f>L54/$R$53</f>
        <v>0.2338203221681967</v>
      </c>
      <c r="M52" s="675"/>
      <c r="N52" s="674">
        <f>N54/$R$53</f>
        <v>0</v>
      </c>
      <c r="O52" s="675"/>
      <c r="P52" s="674">
        <f>P54/$R$53</f>
        <v>0</v>
      </c>
      <c r="Q52" s="675"/>
      <c r="R52" s="116">
        <f>SUM(J52:P52)</f>
        <v>0.73528268913363015</v>
      </c>
    </row>
    <row r="53" spans="1:18" x14ac:dyDescent="0.2">
      <c r="A53" s="571"/>
      <c r="B53" s="857"/>
      <c r="C53" s="858"/>
      <c r="D53" s="968"/>
      <c r="E53" s="852" t="s">
        <v>314</v>
      </c>
      <c r="F53" s="857"/>
      <c r="G53" s="858"/>
      <c r="H53" s="363" t="s">
        <v>34</v>
      </c>
      <c r="I53" s="365"/>
      <c r="J53" s="529">
        <v>556245.47</v>
      </c>
      <c r="K53" s="530"/>
      <c r="L53" s="529">
        <v>556245.47</v>
      </c>
      <c r="M53" s="530"/>
      <c r="N53" s="529">
        <v>556245.47</v>
      </c>
      <c r="O53" s="530"/>
      <c r="P53" s="529">
        <v>556245.47</v>
      </c>
      <c r="Q53" s="530"/>
      <c r="R53" s="150">
        <f>SUM(J53:Q53)</f>
        <v>2224981.88</v>
      </c>
    </row>
    <row r="54" spans="1:18" ht="18.75" customHeight="1" x14ac:dyDescent="0.2">
      <c r="A54" s="572"/>
      <c r="B54" s="859"/>
      <c r="C54" s="860"/>
      <c r="D54" s="969"/>
      <c r="E54" s="863"/>
      <c r="F54" s="859"/>
      <c r="G54" s="860"/>
      <c r="H54" s="363" t="s">
        <v>35</v>
      </c>
      <c r="I54" s="365"/>
      <c r="J54" s="565">
        <v>1115744.68</v>
      </c>
      <c r="K54" s="548"/>
      <c r="L54" s="546">
        <v>520245.98</v>
      </c>
      <c r="M54" s="548"/>
      <c r="N54" s="546"/>
      <c r="O54" s="548"/>
      <c r="P54" s="477"/>
      <c r="Q54" s="435"/>
      <c r="R54" s="156">
        <f>SUM(J54:Q54)</f>
        <v>1635990.66</v>
      </c>
    </row>
    <row r="55" spans="1:18" x14ac:dyDescent="0.2">
      <c r="A55" s="962" t="s">
        <v>146</v>
      </c>
      <c r="B55" s="963"/>
      <c r="C55" s="963"/>
      <c r="D55" s="963"/>
      <c r="E55" s="963"/>
      <c r="F55" s="963"/>
      <c r="G55" s="963"/>
      <c r="H55" s="963"/>
      <c r="I55" s="963"/>
      <c r="J55" s="963"/>
      <c r="K55" s="963"/>
      <c r="L55" s="963"/>
      <c r="M55" s="963"/>
      <c r="N55" s="963"/>
      <c r="O55" s="963"/>
      <c r="P55" s="963"/>
      <c r="Q55" s="963"/>
      <c r="R55" s="964"/>
    </row>
    <row r="56" spans="1:18" ht="27" customHeight="1" x14ac:dyDescent="0.2">
      <c r="A56" s="965" t="s">
        <v>313</v>
      </c>
      <c r="B56" s="966"/>
      <c r="C56" s="966"/>
      <c r="D56" s="966"/>
      <c r="E56" s="967"/>
      <c r="F56" s="929" t="s">
        <v>36</v>
      </c>
      <c r="G56" s="953"/>
      <c r="H56" s="953"/>
      <c r="I56" s="929" t="s">
        <v>304</v>
      </c>
      <c r="J56" s="953"/>
      <c r="K56" s="953"/>
      <c r="L56" s="930"/>
      <c r="M56" s="929" t="s">
        <v>37</v>
      </c>
      <c r="N56" s="953"/>
      <c r="O56" s="953"/>
      <c r="P56" s="929" t="s">
        <v>312</v>
      </c>
      <c r="Q56" s="953"/>
      <c r="R56" s="930"/>
    </row>
    <row r="57" spans="1:18" ht="25.5" x14ac:dyDescent="0.2">
      <c r="A57" s="154" t="s">
        <v>24</v>
      </c>
      <c r="B57" s="957" t="s">
        <v>302</v>
      </c>
      <c r="C57" s="958"/>
      <c r="D57" s="155" t="s">
        <v>26</v>
      </c>
      <c r="E57" s="154" t="s">
        <v>27</v>
      </c>
      <c r="F57" s="929" t="s">
        <v>28</v>
      </c>
      <c r="G57" s="930"/>
      <c r="H57" s="959"/>
      <c r="I57" s="960"/>
      <c r="J57" s="929" t="s">
        <v>19</v>
      </c>
      <c r="K57" s="930"/>
      <c r="L57" s="929" t="s">
        <v>20</v>
      </c>
      <c r="M57" s="930"/>
      <c r="N57" s="929" t="s">
        <v>21</v>
      </c>
      <c r="O57" s="930"/>
      <c r="P57" s="929" t="s">
        <v>22</v>
      </c>
      <c r="Q57" s="930"/>
      <c r="R57" s="153" t="s">
        <v>38</v>
      </c>
    </row>
    <row r="58" spans="1:18" ht="24.75" customHeight="1" x14ac:dyDescent="0.25">
      <c r="A58" s="933" t="s">
        <v>311</v>
      </c>
      <c r="B58" s="935" t="s">
        <v>141</v>
      </c>
      <c r="C58" s="936"/>
      <c r="D58" s="941" t="s">
        <v>29</v>
      </c>
      <c r="E58" s="931" t="s">
        <v>300</v>
      </c>
      <c r="F58" s="935" t="s">
        <v>41</v>
      </c>
      <c r="G58" s="936"/>
      <c r="H58" s="929" t="s">
        <v>32</v>
      </c>
      <c r="I58" s="930"/>
      <c r="J58" s="674">
        <f>J60/$R$60</f>
        <v>0.25</v>
      </c>
      <c r="K58" s="675"/>
      <c r="L58" s="674">
        <f>L60/R60</f>
        <v>0.25</v>
      </c>
      <c r="M58" s="675"/>
      <c r="N58" s="674">
        <f>N60/R60</f>
        <v>0.25</v>
      </c>
      <c r="O58" s="675"/>
      <c r="P58" s="674">
        <f>P60/R60</f>
        <v>0.25</v>
      </c>
      <c r="Q58" s="675"/>
      <c r="R58" s="152">
        <f>SUM(J58:Q58)</f>
        <v>1</v>
      </c>
    </row>
    <row r="59" spans="1:18" ht="12.75" customHeight="1" x14ac:dyDescent="0.2">
      <c r="A59" s="934"/>
      <c r="B59" s="937"/>
      <c r="C59" s="938"/>
      <c r="D59" s="942"/>
      <c r="E59" s="932"/>
      <c r="F59" s="937"/>
      <c r="G59" s="938"/>
      <c r="H59" s="929" t="s">
        <v>33</v>
      </c>
      <c r="I59" s="930"/>
      <c r="J59" s="674">
        <f>J61/$R$60</f>
        <v>0.54671434765652993</v>
      </c>
      <c r="K59" s="675"/>
      <c r="L59" s="674">
        <f>L61/$R$60</f>
        <v>0.24571628048534588</v>
      </c>
      <c r="M59" s="675"/>
      <c r="N59" s="674">
        <f>N61/$R$60</f>
        <v>0</v>
      </c>
      <c r="O59" s="675"/>
      <c r="P59" s="674">
        <f>P61/$R$60</f>
        <v>0</v>
      </c>
      <c r="Q59" s="675"/>
      <c r="R59" s="151">
        <f>SUM(J59:Q59)</f>
        <v>0.79243062814187581</v>
      </c>
    </row>
    <row r="60" spans="1:18" ht="12.75" customHeight="1" x14ac:dyDescent="0.2">
      <c r="A60" s="934"/>
      <c r="B60" s="937"/>
      <c r="C60" s="938"/>
      <c r="D60" s="942"/>
      <c r="E60" s="931" t="s">
        <v>42</v>
      </c>
      <c r="F60" s="937"/>
      <c r="G60" s="938"/>
      <c r="H60" s="929" t="s">
        <v>34</v>
      </c>
      <c r="I60" s="930"/>
      <c r="J60" s="529">
        <v>651159.57999999996</v>
      </c>
      <c r="K60" s="530"/>
      <c r="L60" s="529">
        <v>651159.57999999996</v>
      </c>
      <c r="M60" s="530"/>
      <c r="N60" s="529">
        <v>651159.57999999996</v>
      </c>
      <c r="O60" s="530"/>
      <c r="P60" s="529">
        <v>651159.57999999996</v>
      </c>
      <c r="Q60" s="530"/>
      <c r="R60" s="150">
        <f>SUM(J60:Q60)</f>
        <v>2604638.3199999998</v>
      </c>
    </row>
    <row r="61" spans="1:18" ht="12.75" customHeight="1" x14ac:dyDescent="0.2">
      <c r="A61" s="934"/>
      <c r="B61" s="939"/>
      <c r="C61" s="940"/>
      <c r="D61" s="943"/>
      <c r="E61" s="932"/>
      <c r="F61" s="939"/>
      <c r="G61" s="940"/>
      <c r="H61" s="929" t="s">
        <v>35</v>
      </c>
      <c r="I61" s="930"/>
      <c r="J61" s="961">
        <v>1423993.14</v>
      </c>
      <c r="K61" s="928"/>
      <c r="L61" s="927">
        <v>640002.04</v>
      </c>
      <c r="M61" s="928"/>
      <c r="N61" s="927"/>
      <c r="O61" s="928"/>
      <c r="P61" s="927"/>
      <c r="Q61" s="928"/>
      <c r="R61" s="149">
        <f>SUM(J61:Q61)</f>
        <v>2063995.18</v>
      </c>
    </row>
    <row r="62" spans="1:18" x14ac:dyDescent="0.2">
      <c r="A62" s="962" t="s">
        <v>310</v>
      </c>
      <c r="B62" s="963"/>
      <c r="C62" s="963"/>
      <c r="D62" s="963"/>
      <c r="E62" s="963"/>
      <c r="F62" s="963"/>
      <c r="G62" s="963"/>
      <c r="H62" s="963"/>
      <c r="I62" s="963"/>
      <c r="J62" s="963"/>
      <c r="K62" s="963"/>
      <c r="L62" s="963"/>
      <c r="M62" s="963"/>
      <c r="N62" s="963"/>
      <c r="O62" s="963"/>
      <c r="P62" s="963"/>
      <c r="Q62" s="963"/>
      <c r="R62" s="964"/>
    </row>
    <row r="63" spans="1:18" ht="27" customHeight="1" x14ac:dyDescent="0.2">
      <c r="A63" s="965" t="s">
        <v>309</v>
      </c>
      <c r="B63" s="966"/>
      <c r="C63" s="966"/>
      <c r="D63" s="966"/>
      <c r="E63" s="967"/>
      <c r="F63" s="929" t="s">
        <v>36</v>
      </c>
      <c r="G63" s="953"/>
      <c r="H63" s="953"/>
      <c r="I63" s="929" t="s">
        <v>304</v>
      </c>
      <c r="J63" s="953"/>
      <c r="K63" s="953"/>
      <c r="L63" s="930"/>
      <c r="M63" s="929" t="s">
        <v>37</v>
      </c>
      <c r="N63" s="953"/>
      <c r="O63" s="953"/>
      <c r="P63" s="929" t="s">
        <v>308</v>
      </c>
      <c r="Q63" s="953"/>
      <c r="R63" s="930"/>
    </row>
    <row r="64" spans="1:18" ht="25.5" x14ac:dyDescent="0.2">
      <c r="A64" s="154" t="s">
        <v>24</v>
      </c>
      <c r="B64" s="957" t="s">
        <v>302</v>
      </c>
      <c r="C64" s="958"/>
      <c r="D64" s="155" t="s">
        <v>26</v>
      </c>
      <c r="E64" s="154" t="s">
        <v>27</v>
      </c>
      <c r="F64" s="929" t="s">
        <v>28</v>
      </c>
      <c r="G64" s="930"/>
      <c r="H64" s="959"/>
      <c r="I64" s="960"/>
      <c r="J64" s="929" t="s">
        <v>19</v>
      </c>
      <c r="K64" s="930"/>
      <c r="L64" s="929" t="s">
        <v>20</v>
      </c>
      <c r="M64" s="930"/>
      <c r="N64" s="929" t="s">
        <v>21</v>
      </c>
      <c r="O64" s="930"/>
      <c r="P64" s="929" t="s">
        <v>22</v>
      </c>
      <c r="Q64" s="930"/>
      <c r="R64" s="153" t="s">
        <v>38</v>
      </c>
    </row>
    <row r="65" spans="1:18" ht="12.75" customHeight="1" x14ac:dyDescent="0.25">
      <c r="A65" s="933" t="s">
        <v>307</v>
      </c>
      <c r="B65" s="935" t="s">
        <v>141</v>
      </c>
      <c r="C65" s="936"/>
      <c r="D65" s="941" t="s">
        <v>29</v>
      </c>
      <c r="E65" s="931" t="s">
        <v>300</v>
      </c>
      <c r="F65" s="935" t="s">
        <v>41</v>
      </c>
      <c r="G65" s="936"/>
      <c r="H65" s="929" t="s">
        <v>32</v>
      </c>
      <c r="I65" s="930"/>
      <c r="J65" s="674">
        <v>0.25</v>
      </c>
      <c r="K65" s="675"/>
      <c r="L65" s="674">
        <f>L67/R67</f>
        <v>0.25</v>
      </c>
      <c r="M65" s="675"/>
      <c r="N65" s="674">
        <f>N67/R67</f>
        <v>0.25</v>
      </c>
      <c r="O65" s="675"/>
      <c r="P65" s="674">
        <f>P67/R67</f>
        <v>0.25</v>
      </c>
      <c r="Q65" s="675"/>
      <c r="R65" s="152">
        <f>SUM(J65:Q65)</f>
        <v>1</v>
      </c>
    </row>
    <row r="66" spans="1:18" ht="12.75" customHeight="1" x14ac:dyDescent="0.2">
      <c r="A66" s="934"/>
      <c r="B66" s="937"/>
      <c r="C66" s="938"/>
      <c r="D66" s="942"/>
      <c r="E66" s="932"/>
      <c r="F66" s="937"/>
      <c r="G66" s="938"/>
      <c r="H66" s="929" t="s">
        <v>33</v>
      </c>
      <c r="I66" s="930"/>
      <c r="J66" s="674">
        <f>J68/$R$74</f>
        <v>4.7761150367607632</v>
      </c>
      <c r="K66" s="675"/>
      <c r="L66" s="674">
        <f>L68/$R$74</f>
        <v>2.1328307574981231</v>
      </c>
      <c r="M66" s="675"/>
      <c r="N66" s="674">
        <f>N68/$R$74</f>
        <v>0</v>
      </c>
      <c r="O66" s="675"/>
      <c r="P66" s="674">
        <f>P68/$R$74</f>
        <v>0</v>
      </c>
      <c r="Q66" s="675"/>
      <c r="R66" s="151">
        <f>SUM(J66:Q66)</f>
        <v>6.9089457942588863</v>
      </c>
    </row>
    <row r="67" spans="1:18" ht="12.75" customHeight="1" x14ac:dyDescent="0.2">
      <c r="A67" s="934"/>
      <c r="B67" s="937"/>
      <c r="C67" s="938"/>
      <c r="D67" s="942"/>
      <c r="E67" s="931" t="s">
        <v>42</v>
      </c>
      <c r="F67" s="937"/>
      <c r="G67" s="938"/>
      <c r="H67" s="929" t="s">
        <v>34</v>
      </c>
      <c r="I67" s="930"/>
      <c r="J67" s="529">
        <v>471721.96</v>
      </c>
      <c r="K67" s="530"/>
      <c r="L67" s="529">
        <v>471721.96</v>
      </c>
      <c r="M67" s="530"/>
      <c r="N67" s="529">
        <v>471721.96</v>
      </c>
      <c r="O67" s="530"/>
      <c r="P67" s="529">
        <v>471721.96</v>
      </c>
      <c r="Q67" s="530"/>
      <c r="R67" s="150">
        <f>SUM(J67:Q67)</f>
        <v>1886887.84</v>
      </c>
    </row>
    <row r="68" spans="1:18" ht="12.75" customHeight="1" x14ac:dyDescent="0.2">
      <c r="A68" s="934"/>
      <c r="B68" s="939"/>
      <c r="C68" s="940"/>
      <c r="D68" s="943"/>
      <c r="E68" s="932"/>
      <c r="F68" s="939"/>
      <c r="G68" s="940"/>
      <c r="H68" s="929" t="s">
        <v>35</v>
      </c>
      <c r="I68" s="930"/>
      <c r="J68" s="961">
        <v>2004081.75</v>
      </c>
      <c r="K68" s="928"/>
      <c r="L68" s="927">
        <v>894946.45</v>
      </c>
      <c r="M68" s="928"/>
      <c r="N68" s="927"/>
      <c r="O68" s="928"/>
      <c r="P68" s="927"/>
      <c r="Q68" s="928"/>
      <c r="R68" s="149">
        <f>SUM(J68:Q68)</f>
        <v>2899028.2</v>
      </c>
    </row>
    <row r="69" spans="1:18" x14ac:dyDescent="0.2">
      <c r="A69" s="962" t="s">
        <v>306</v>
      </c>
      <c r="B69" s="963"/>
      <c r="C69" s="963"/>
      <c r="D69" s="963"/>
      <c r="E69" s="963"/>
      <c r="F69" s="963"/>
      <c r="G69" s="963"/>
      <c r="H69" s="963"/>
      <c r="I69" s="963"/>
      <c r="J69" s="963"/>
      <c r="K69" s="963"/>
      <c r="L69" s="963"/>
      <c r="M69" s="963"/>
      <c r="N69" s="963"/>
      <c r="O69" s="963"/>
      <c r="P69" s="963"/>
      <c r="Q69" s="963"/>
      <c r="R69" s="964"/>
    </row>
    <row r="70" spans="1:18" ht="27" customHeight="1" x14ac:dyDescent="0.2">
      <c r="A70" s="965" t="s">
        <v>305</v>
      </c>
      <c r="B70" s="966"/>
      <c r="C70" s="966"/>
      <c r="D70" s="966"/>
      <c r="E70" s="967"/>
      <c r="F70" s="929" t="s">
        <v>36</v>
      </c>
      <c r="G70" s="953"/>
      <c r="H70" s="953"/>
      <c r="I70" s="929" t="s">
        <v>304</v>
      </c>
      <c r="J70" s="953"/>
      <c r="K70" s="953"/>
      <c r="L70" s="930"/>
      <c r="M70" s="929" t="s">
        <v>37</v>
      </c>
      <c r="N70" s="953"/>
      <c r="O70" s="953"/>
      <c r="P70" s="929" t="s">
        <v>303</v>
      </c>
      <c r="Q70" s="953"/>
      <c r="R70" s="930"/>
    </row>
    <row r="71" spans="1:18" ht="25.5" x14ac:dyDescent="0.2">
      <c r="A71" s="154" t="s">
        <v>24</v>
      </c>
      <c r="B71" s="957" t="s">
        <v>302</v>
      </c>
      <c r="C71" s="958"/>
      <c r="D71" s="155" t="s">
        <v>26</v>
      </c>
      <c r="E71" s="154" t="s">
        <v>27</v>
      </c>
      <c r="F71" s="929" t="s">
        <v>28</v>
      </c>
      <c r="G71" s="930"/>
      <c r="H71" s="959"/>
      <c r="I71" s="960"/>
      <c r="J71" s="929" t="s">
        <v>19</v>
      </c>
      <c r="K71" s="930"/>
      <c r="L71" s="929" t="s">
        <v>20</v>
      </c>
      <c r="M71" s="930"/>
      <c r="N71" s="929" t="s">
        <v>21</v>
      </c>
      <c r="O71" s="930"/>
      <c r="P71" s="929" t="s">
        <v>22</v>
      </c>
      <c r="Q71" s="930"/>
      <c r="R71" s="153" t="s">
        <v>38</v>
      </c>
    </row>
    <row r="72" spans="1:18" ht="12.75" customHeight="1" x14ac:dyDescent="0.25">
      <c r="A72" s="933" t="s">
        <v>301</v>
      </c>
      <c r="B72" s="935" t="s">
        <v>141</v>
      </c>
      <c r="C72" s="936"/>
      <c r="D72" s="941" t="s">
        <v>29</v>
      </c>
      <c r="E72" s="931" t="s">
        <v>300</v>
      </c>
      <c r="F72" s="935" t="s">
        <v>41</v>
      </c>
      <c r="G72" s="936"/>
      <c r="H72" s="929" t="s">
        <v>32</v>
      </c>
      <c r="I72" s="930"/>
      <c r="J72" s="674">
        <f>J74/$R$74</f>
        <v>0.25</v>
      </c>
      <c r="K72" s="675"/>
      <c r="L72" s="674">
        <f>L74/R74</f>
        <v>0.25</v>
      </c>
      <c r="M72" s="675"/>
      <c r="N72" s="674">
        <f>N74/R74</f>
        <v>0.25</v>
      </c>
      <c r="O72" s="675"/>
      <c r="P72" s="674">
        <f>P74/R74</f>
        <v>0.25</v>
      </c>
      <c r="Q72" s="675"/>
      <c r="R72" s="152">
        <f>SUM(J72:Q72)</f>
        <v>1</v>
      </c>
    </row>
    <row r="73" spans="1:18" ht="12.75" customHeight="1" x14ac:dyDescent="0.2">
      <c r="A73" s="934"/>
      <c r="B73" s="937"/>
      <c r="C73" s="938"/>
      <c r="D73" s="942"/>
      <c r="E73" s="932"/>
      <c r="F73" s="937"/>
      <c r="G73" s="938"/>
      <c r="H73" s="929" t="s">
        <v>33</v>
      </c>
      <c r="I73" s="930"/>
      <c r="J73" s="674">
        <f>J75/$R$74</f>
        <v>1.9065549743210876E-2</v>
      </c>
      <c r="K73" s="675"/>
      <c r="L73" s="674">
        <f>L75/$R$74</f>
        <v>0</v>
      </c>
      <c r="M73" s="675"/>
      <c r="N73" s="674">
        <f>N75/$R$74</f>
        <v>0</v>
      </c>
      <c r="O73" s="675"/>
      <c r="P73" s="674">
        <f>P75/$R$74</f>
        <v>0</v>
      </c>
      <c r="Q73" s="675"/>
      <c r="R73" s="151">
        <f>SUM(J73:Q73)</f>
        <v>1.9065549743210876E-2</v>
      </c>
    </row>
    <row r="74" spans="1:18" ht="12.75" customHeight="1" x14ac:dyDescent="0.2">
      <c r="A74" s="934"/>
      <c r="B74" s="937"/>
      <c r="C74" s="938"/>
      <c r="D74" s="942"/>
      <c r="E74" s="931" t="s">
        <v>42</v>
      </c>
      <c r="F74" s="937"/>
      <c r="G74" s="938"/>
      <c r="H74" s="929" t="s">
        <v>34</v>
      </c>
      <c r="I74" s="930"/>
      <c r="J74" s="529">
        <v>104901.25</v>
      </c>
      <c r="K74" s="530"/>
      <c r="L74" s="529">
        <v>104901.25</v>
      </c>
      <c r="M74" s="530"/>
      <c r="N74" s="529">
        <v>104901.25</v>
      </c>
      <c r="O74" s="530"/>
      <c r="P74" s="529">
        <v>104901.25</v>
      </c>
      <c r="Q74" s="530"/>
      <c r="R74" s="150">
        <f>SUM(J74:Q74)</f>
        <v>419605</v>
      </c>
    </row>
    <row r="75" spans="1:18" ht="12.75" customHeight="1" x14ac:dyDescent="0.2">
      <c r="A75" s="934"/>
      <c r="B75" s="939"/>
      <c r="C75" s="940"/>
      <c r="D75" s="943"/>
      <c r="E75" s="932"/>
      <c r="F75" s="939"/>
      <c r="G75" s="940"/>
      <c r="H75" s="929" t="s">
        <v>35</v>
      </c>
      <c r="I75" s="930"/>
      <c r="J75" s="951">
        <v>8000</v>
      </c>
      <c r="K75" s="928"/>
      <c r="L75" s="927">
        <v>0</v>
      </c>
      <c r="M75" s="928"/>
      <c r="N75" s="927"/>
      <c r="O75" s="928"/>
      <c r="P75" s="927"/>
      <c r="Q75" s="928"/>
      <c r="R75" s="149">
        <f>SUM(J75:Q75)</f>
        <v>8000</v>
      </c>
    </row>
    <row r="76" spans="1:18" x14ac:dyDescent="0.2">
      <c r="A76" s="429"/>
      <c r="B76" s="430"/>
      <c r="C76" s="430"/>
      <c r="D76" s="430"/>
      <c r="E76" s="430"/>
      <c r="F76" s="430"/>
      <c r="G76" s="430"/>
      <c r="H76" s="430"/>
      <c r="I76" s="430"/>
      <c r="J76" s="430"/>
      <c r="K76" s="430"/>
      <c r="L76" s="430"/>
      <c r="M76" s="430"/>
      <c r="N76" s="430"/>
      <c r="O76" s="430"/>
      <c r="P76" s="430"/>
      <c r="Q76" s="430"/>
      <c r="R76" s="431"/>
    </row>
    <row r="77" spans="1:18" ht="48.75" customHeight="1" x14ac:dyDescent="0.2">
      <c r="A77" s="442" t="s">
        <v>43</v>
      </c>
      <c r="B77" s="457"/>
      <c r="C77" s="443"/>
      <c r="D77" s="15"/>
      <c r="E77" s="442" t="s">
        <v>44</v>
      </c>
      <c r="F77" s="457"/>
      <c r="G77" s="457"/>
      <c r="H77" s="457"/>
      <c r="I77" s="457"/>
      <c r="J77" s="457"/>
      <c r="K77" s="443"/>
      <c r="L77" s="458" t="s">
        <v>45</v>
      </c>
      <c r="M77" s="459"/>
      <c r="N77" s="459"/>
      <c r="O77" s="460"/>
      <c r="P77" s="458" t="s">
        <v>46</v>
      </c>
      <c r="Q77" s="459"/>
      <c r="R77" s="460"/>
    </row>
    <row r="78" spans="1:18" x14ac:dyDescent="0.2">
      <c r="A78" s="616" t="s">
        <v>299</v>
      </c>
      <c r="B78" s="536"/>
      <c r="C78" s="537"/>
      <c r="D78" s="109"/>
      <c r="E78" s="542" t="s">
        <v>298</v>
      </c>
      <c r="F78" s="542"/>
      <c r="G78" s="542"/>
      <c r="H78" s="542"/>
      <c r="I78" s="542"/>
      <c r="J78" s="542"/>
      <c r="K78" s="542"/>
      <c r="L78" s="945">
        <v>44927</v>
      </c>
      <c r="M78" s="946"/>
      <c r="N78" s="946"/>
      <c r="O78" s="947"/>
      <c r="P78" s="952">
        <v>45291</v>
      </c>
      <c r="Q78" s="953"/>
      <c r="R78" s="930"/>
    </row>
    <row r="79" spans="1:18" x14ac:dyDescent="0.2">
      <c r="A79" s="944"/>
      <c r="B79" s="538"/>
      <c r="C79" s="539"/>
      <c r="D79" s="109"/>
      <c r="E79" s="454" t="s">
        <v>297</v>
      </c>
      <c r="F79" s="455"/>
      <c r="G79" s="455"/>
      <c r="H79" s="455"/>
      <c r="I79" s="455"/>
      <c r="J79" s="455"/>
      <c r="K79" s="456"/>
      <c r="L79" s="945">
        <v>44927</v>
      </c>
      <c r="M79" s="946"/>
      <c r="N79" s="946"/>
      <c r="O79" s="947"/>
      <c r="P79" s="952">
        <v>45291</v>
      </c>
      <c r="Q79" s="953"/>
      <c r="R79" s="930"/>
    </row>
    <row r="80" spans="1:18" x14ac:dyDescent="0.2">
      <c r="A80" s="944"/>
      <c r="B80" s="538"/>
      <c r="C80" s="539"/>
      <c r="D80" s="109"/>
      <c r="E80" s="454" t="s">
        <v>296</v>
      </c>
      <c r="F80" s="455"/>
      <c r="G80" s="455"/>
      <c r="H80" s="455"/>
      <c r="I80" s="455"/>
      <c r="J80" s="455"/>
      <c r="K80" s="456"/>
      <c r="L80" s="945">
        <v>44927</v>
      </c>
      <c r="M80" s="946"/>
      <c r="N80" s="946"/>
      <c r="O80" s="947"/>
      <c r="P80" s="952">
        <v>45291</v>
      </c>
      <c r="Q80" s="953"/>
      <c r="R80" s="930"/>
    </row>
    <row r="81" spans="1:18" x14ac:dyDescent="0.2">
      <c r="A81" s="944"/>
      <c r="B81" s="538"/>
      <c r="C81" s="539"/>
      <c r="D81" s="109"/>
      <c r="E81" s="956" t="s">
        <v>295</v>
      </c>
      <c r="F81" s="956"/>
      <c r="G81" s="956"/>
      <c r="H81" s="956"/>
      <c r="I81" s="956"/>
      <c r="J81" s="956"/>
      <c r="K81" s="956"/>
      <c r="L81" s="945">
        <v>44927</v>
      </c>
      <c r="M81" s="946"/>
      <c r="N81" s="946"/>
      <c r="O81" s="947"/>
      <c r="P81" s="952">
        <v>45291</v>
      </c>
      <c r="Q81" s="953"/>
      <c r="R81" s="930"/>
    </row>
    <row r="82" spans="1:18" x14ac:dyDescent="0.2">
      <c r="A82" s="944"/>
      <c r="B82" s="538"/>
      <c r="C82" s="539"/>
      <c r="D82" s="109"/>
      <c r="E82" s="454" t="s">
        <v>294</v>
      </c>
      <c r="F82" s="455"/>
      <c r="G82" s="455"/>
      <c r="H82" s="455"/>
      <c r="I82" s="455"/>
      <c r="J82" s="455"/>
      <c r="K82" s="456"/>
      <c r="L82" s="945">
        <v>44927</v>
      </c>
      <c r="M82" s="946"/>
      <c r="N82" s="946"/>
      <c r="O82" s="947"/>
      <c r="P82" s="952">
        <v>45291</v>
      </c>
      <c r="Q82" s="953"/>
      <c r="R82" s="930"/>
    </row>
    <row r="83" spans="1:18" ht="12.75" customHeight="1" x14ac:dyDescent="0.2">
      <c r="A83" s="616" t="s">
        <v>293</v>
      </c>
      <c r="B83" s="536"/>
      <c r="C83" s="537"/>
      <c r="D83" s="109"/>
      <c r="E83" s="454" t="s">
        <v>292</v>
      </c>
      <c r="F83" s="455"/>
      <c r="G83" s="455"/>
      <c r="H83" s="455"/>
      <c r="I83" s="455"/>
      <c r="J83" s="455"/>
      <c r="K83" s="456"/>
      <c r="L83" s="945">
        <v>44927</v>
      </c>
      <c r="M83" s="946"/>
      <c r="N83" s="946"/>
      <c r="O83" s="947"/>
      <c r="P83" s="952">
        <v>45291</v>
      </c>
      <c r="Q83" s="953"/>
      <c r="R83" s="930"/>
    </row>
    <row r="84" spans="1:18" ht="12.75" customHeight="1" x14ac:dyDescent="0.2">
      <c r="A84" s="944"/>
      <c r="B84" s="538"/>
      <c r="C84" s="539"/>
      <c r="D84" s="109"/>
      <c r="E84" s="454" t="s">
        <v>291</v>
      </c>
      <c r="F84" s="455"/>
      <c r="G84" s="455"/>
      <c r="H84" s="455"/>
      <c r="I84" s="455"/>
      <c r="J84" s="455"/>
      <c r="K84" s="456"/>
      <c r="L84" s="945">
        <v>44927</v>
      </c>
      <c r="M84" s="946"/>
      <c r="N84" s="946"/>
      <c r="O84" s="947"/>
      <c r="P84" s="952">
        <v>45291</v>
      </c>
      <c r="Q84" s="953"/>
      <c r="R84" s="930"/>
    </row>
    <row r="85" spans="1:18" ht="12.75" customHeight="1" x14ac:dyDescent="0.2">
      <c r="A85" s="944"/>
      <c r="B85" s="538"/>
      <c r="C85" s="539"/>
      <c r="D85" s="109"/>
      <c r="E85" s="454" t="s">
        <v>290</v>
      </c>
      <c r="F85" s="455"/>
      <c r="G85" s="455"/>
      <c r="H85" s="455"/>
      <c r="I85" s="455"/>
      <c r="J85" s="455"/>
      <c r="K85" s="456"/>
      <c r="L85" s="945">
        <v>44927</v>
      </c>
      <c r="M85" s="946"/>
      <c r="N85" s="946"/>
      <c r="O85" s="947"/>
      <c r="P85" s="952">
        <v>45291</v>
      </c>
      <c r="Q85" s="953"/>
      <c r="R85" s="930"/>
    </row>
    <row r="86" spans="1:18" ht="12.75" customHeight="1" x14ac:dyDescent="0.2">
      <c r="A86" s="944"/>
      <c r="B86" s="538"/>
      <c r="C86" s="539"/>
      <c r="D86" s="109"/>
      <c r="E86" s="454" t="s">
        <v>289</v>
      </c>
      <c r="F86" s="455"/>
      <c r="G86" s="455"/>
      <c r="H86" s="455"/>
      <c r="I86" s="455"/>
      <c r="J86" s="455"/>
      <c r="K86" s="456"/>
      <c r="L86" s="945">
        <v>44927</v>
      </c>
      <c r="M86" s="946"/>
      <c r="N86" s="946"/>
      <c r="O86" s="947"/>
      <c r="P86" s="952">
        <v>45291</v>
      </c>
      <c r="Q86" s="953"/>
      <c r="R86" s="930"/>
    </row>
    <row r="87" spans="1:18" ht="12.75" customHeight="1" x14ac:dyDescent="0.2">
      <c r="A87" s="944"/>
      <c r="B87" s="538"/>
      <c r="C87" s="539"/>
      <c r="D87" s="109"/>
      <c r="E87" s="454" t="s">
        <v>288</v>
      </c>
      <c r="F87" s="455"/>
      <c r="G87" s="455"/>
      <c r="H87" s="455"/>
      <c r="I87" s="455"/>
      <c r="J87" s="455"/>
      <c r="K87" s="456"/>
      <c r="L87" s="945">
        <v>44927</v>
      </c>
      <c r="M87" s="946"/>
      <c r="N87" s="946"/>
      <c r="O87" s="947"/>
      <c r="P87" s="952">
        <v>45291</v>
      </c>
      <c r="Q87" s="953"/>
      <c r="R87" s="930"/>
    </row>
    <row r="88" spans="1:18" ht="12.75" customHeight="1" x14ac:dyDescent="0.2">
      <c r="A88" s="616" t="s">
        <v>287</v>
      </c>
      <c r="B88" s="536"/>
      <c r="C88" s="537"/>
      <c r="D88" s="147"/>
      <c r="E88" s="454" t="s">
        <v>286</v>
      </c>
      <c r="F88" s="455"/>
      <c r="G88" s="455"/>
      <c r="H88" s="455"/>
      <c r="I88" s="455"/>
      <c r="J88" s="455"/>
      <c r="K88" s="456"/>
      <c r="L88" s="945">
        <v>44927</v>
      </c>
      <c r="M88" s="946"/>
      <c r="N88" s="946"/>
      <c r="O88" s="947"/>
      <c r="P88" s="952">
        <v>45291</v>
      </c>
      <c r="Q88" s="953"/>
      <c r="R88" s="930"/>
    </row>
    <row r="89" spans="1:18" ht="12.75" customHeight="1" x14ac:dyDescent="0.2">
      <c r="A89" s="944"/>
      <c r="B89" s="538"/>
      <c r="C89" s="539"/>
      <c r="D89" s="147"/>
      <c r="E89" s="454" t="s">
        <v>285</v>
      </c>
      <c r="F89" s="455"/>
      <c r="G89" s="455"/>
      <c r="H89" s="455"/>
      <c r="I89" s="455"/>
      <c r="J89" s="455"/>
      <c r="K89" s="456"/>
      <c r="L89" s="945">
        <v>44927</v>
      </c>
      <c r="M89" s="946"/>
      <c r="N89" s="946"/>
      <c r="O89" s="947"/>
      <c r="P89" s="952">
        <v>45291</v>
      </c>
      <c r="Q89" s="953"/>
      <c r="R89" s="930"/>
    </row>
    <row r="90" spans="1:18" ht="12.75" customHeight="1" x14ac:dyDescent="0.2">
      <c r="A90" s="944"/>
      <c r="B90" s="538"/>
      <c r="C90" s="539"/>
      <c r="D90" s="147"/>
      <c r="E90" s="454" t="s">
        <v>284</v>
      </c>
      <c r="F90" s="455"/>
      <c r="G90" s="455"/>
      <c r="H90" s="455"/>
      <c r="I90" s="455"/>
      <c r="J90" s="455"/>
      <c r="K90" s="456"/>
      <c r="L90" s="945">
        <v>44927</v>
      </c>
      <c r="M90" s="946"/>
      <c r="N90" s="946"/>
      <c r="O90" s="947"/>
      <c r="P90" s="952">
        <v>45291</v>
      </c>
      <c r="Q90" s="953"/>
      <c r="R90" s="930"/>
    </row>
    <row r="91" spans="1:18" ht="12.75" customHeight="1" x14ac:dyDescent="0.2">
      <c r="A91" s="944"/>
      <c r="B91" s="538"/>
      <c r="C91" s="539"/>
      <c r="D91" s="147"/>
      <c r="E91" s="454" t="s">
        <v>283</v>
      </c>
      <c r="F91" s="455"/>
      <c r="G91" s="455"/>
      <c r="H91" s="455"/>
      <c r="I91" s="455"/>
      <c r="J91" s="455"/>
      <c r="K91" s="456"/>
      <c r="L91" s="945">
        <v>44927</v>
      </c>
      <c r="M91" s="946"/>
      <c r="N91" s="946"/>
      <c r="O91" s="947"/>
      <c r="P91" s="952">
        <v>45291</v>
      </c>
      <c r="Q91" s="953"/>
      <c r="R91" s="930"/>
    </row>
    <row r="92" spans="1:18" ht="12.75" customHeight="1" x14ac:dyDescent="0.2">
      <c r="A92" s="944"/>
      <c r="B92" s="538"/>
      <c r="C92" s="539"/>
      <c r="D92" s="147"/>
      <c r="E92" s="454" t="s">
        <v>282</v>
      </c>
      <c r="F92" s="455"/>
      <c r="G92" s="455"/>
      <c r="H92" s="455"/>
      <c r="I92" s="455"/>
      <c r="J92" s="455"/>
      <c r="K92" s="456"/>
      <c r="L92" s="945">
        <v>44927</v>
      </c>
      <c r="M92" s="946"/>
      <c r="N92" s="946"/>
      <c r="O92" s="947"/>
      <c r="P92" s="952">
        <v>45291</v>
      </c>
      <c r="Q92" s="953"/>
      <c r="R92" s="930"/>
    </row>
    <row r="93" spans="1:18" ht="30" customHeight="1" x14ac:dyDescent="0.2">
      <c r="A93" s="954"/>
      <c r="B93" s="540"/>
      <c r="C93" s="541"/>
      <c r="D93" s="147"/>
      <c r="E93" s="454" t="s">
        <v>281</v>
      </c>
      <c r="F93" s="455"/>
      <c r="G93" s="455"/>
      <c r="H93" s="455"/>
      <c r="I93" s="455"/>
      <c r="J93" s="455"/>
      <c r="K93" s="456"/>
      <c r="L93" s="945">
        <v>44927</v>
      </c>
      <c r="M93" s="946"/>
      <c r="N93" s="946"/>
      <c r="O93" s="947"/>
      <c r="P93" s="952">
        <v>45291</v>
      </c>
      <c r="Q93" s="953"/>
      <c r="R93" s="930"/>
    </row>
    <row r="94" spans="1:18" ht="12.75" customHeight="1" x14ac:dyDescent="0.2">
      <c r="A94" s="542" t="s">
        <v>280</v>
      </c>
      <c r="B94" s="542"/>
      <c r="C94" s="542"/>
      <c r="D94" s="147"/>
      <c r="E94" s="454" t="s">
        <v>279</v>
      </c>
      <c r="F94" s="455"/>
      <c r="G94" s="455"/>
      <c r="H94" s="455"/>
      <c r="I94" s="455"/>
      <c r="J94" s="455"/>
      <c r="K94" s="456"/>
      <c r="L94" s="945">
        <v>44927</v>
      </c>
      <c r="M94" s="946"/>
      <c r="N94" s="946"/>
      <c r="O94" s="947"/>
      <c r="P94" s="952">
        <v>45291</v>
      </c>
      <c r="Q94" s="953"/>
      <c r="R94" s="930"/>
    </row>
    <row r="95" spans="1:18" ht="12.75" customHeight="1" x14ac:dyDescent="0.2">
      <c r="A95" s="542"/>
      <c r="B95" s="542"/>
      <c r="C95" s="542"/>
      <c r="D95" s="147"/>
      <c r="E95" s="454" t="s">
        <v>278</v>
      </c>
      <c r="F95" s="455"/>
      <c r="G95" s="455"/>
      <c r="H95" s="455"/>
      <c r="I95" s="455"/>
      <c r="J95" s="455"/>
      <c r="K95" s="456"/>
      <c r="L95" s="945">
        <v>44927</v>
      </c>
      <c r="M95" s="946"/>
      <c r="N95" s="946"/>
      <c r="O95" s="947"/>
      <c r="P95" s="952">
        <v>45291</v>
      </c>
      <c r="Q95" s="953"/>
      <c r="R95" s="930"/>
    </row>
    <row r="96" spans="1:18" ht="12.75" customHeight="1" x14ac:dyDescent="0.2">
      <c r="A96" s="542"/>
      <c r="B96" s="542"/>
      <c r="C96" s="542"/>
      <c r="D96" s="147"/>
      <c r="E96" s="454" t="s">
        <v>277</v>
      </c>
      <c r="F96" s="455"/>
      <c r="G96" s="455"/>
      <c r="H96" s="455"/>
      <c r="I96" s="455"/>
      <c r="J96" s="455"/>
      <c r="K96" s="456"/>
      <c r="L96" s="945">
        <v>44927</v>
      </c>
      <c r="M96" s="946"/>
      <c r="N96" s="946"/>
      <c r="O96" s="947"/>
      <c r="P96" s="952">
        <v>45291</v>
      </c>
      <c r="Q96" s="953"/>
      <c r="R96" s="930"/>
    </row>
    <row r="97" spans="1:18" ht="12.75" customHeight="1" x14ac:dyDescent="0.2">
      <c r="A97" s="542"/>
      <c r="B97" s="542"/>
      <c r="C97" s="542"/>
      <c r="D97" s="147"/>
      <c r="E97" s="454" t="s">
        <v>276</v>
      </c>
      <c r="F97" s="455"/>
      <c r="G97" s="455"/>
      <c r="H97" s="455"/>
      <c r="I97" s="455"/>
      <c r="J97" s="455"/>
      <c r="K97" s="456"/>
      <c r="L97" s="945">
        <v>44927</v>
      </c>
      <c r="M97" s="946"/>
      <c r="N97" s="946"/>
      <c r="O97" s="947"/>
      <c r="P97" s="952">
        <v>45291</v>
      </c>
      <c r="Q97" s="953"/>
      <c r="R97" s="930"/>
    </row>
    <row r="98" spans="1:18" ht="12.75" customHeight="1" x14ac:dyDescent="0.2">
      <c r="A98" s="542"/>
      <c r="B98" s="542"/>
      <c r="C98" s="542"/>
      <c r="D98" s="147"/>
      <c r="E98" s="454" t="s">
        <v>275</v>
      </c>
      <c r="F98" s="455"/>
      <c r="G98" s="455"/>
      <c r="H98" s="455"/>
      <c r="I98" s="455"/>
      <c r="J98" s="455"/>
      <c r="K98" s="456"/>
      <c r="L98" s="945">
        <v>44927</v>
      </c>
      <c r="M98" s="946"/>
      <c r="N98" s="946"/>
      <c r="O98" s="947"/>
      <c r="P98" s="952">
        <v>45291</v>
      </c>
      <c r="Q98" s="953"/>
      <c r="R98" s="930"/>
    </row>
    <row r="99" spans="1:18" x14ac:dyDescent="0.2">
      <c r="A99" s="542"/>
      <c r="B99" s="542"/>
      <c r="C99" s="542"/>
      <c r="D99" s="147"/>
      <c r="E99" s="454" t="s">
        <v>274</v>
      </c>
      <c r="F99" s="455"/>
      <c r="G99" s="455"/>
      <c r="H99" s="455"/>
      <c r="I99" s="455"/>
      <c r="J99" s="455"/>
      <c r="K99" s="456"/>
      <c r="L99" s="945">
        <v>44927</v>
      </c>
      <c r="M99" s="946"/>
      <c r="N99" s="946"/>
      <c r="O99" s="947"/>
      <c r="P99" s="952">
        <v>45291</v>
      </c>
      <c r="Q99" s="953"/>
      <c r="R99" s="930"/>
    </row>
    <row r="100" spans="1:18" x14ac:dyDescent="0.2">
      <c r="A100" s="542"/>
      <c r="B100" s="542"/>
      <c r="C100" s="542"/>
      <c r="D100" s="147"/>
      <c r="E100" s="956" t="s">
        <v>273</v>
      </c>
      <c r="F100" s="956"/>
      <c r="G100" s="956"/>
      <c r="H100" s="956"/>
      <c r="I100" s="956"/>
      <c r="J100" s="956"/>
      <c r="K100" s="956"/>
      <c r="L100" s="945">
        <v>44927</v>
      </c>
      <c r="M100" s="946"/>
      <c r="N100" s="946"/>
      <c r="O100" s="947"/>
      <c r="P100" s="952">
        <v>45291</v>
      </c>
      <c r="Q100" s="953"/>
      <c r="R100" s="930"/>
    </row>
    <row r="101" spans="1:18" x14ac:dyDescent="0.2">
      <c r="A101" s="616" t="s">
        <v>272</v>
      </c>
      <c r="B101" s="536"/>
      <c r="C101" s="537"/>
      <c r="D101" s="147"/>
      <c r="E101" s="989" t="s">
        <v>271</v>
      </c>
      <c r="F101" s="989"/>
      <c r="G101" s="989"/>
      <c r="H101" s="989"/>
      <c r="I101" s="989"/>
      <c r="J101" s="989"/>
      <c r="K101" s="989"/>
      <c r="L101" s="945">
        <v>44927</v>
      </c>
      <c r="M101" s="946"/>
      <c r="N101" s="946"/>
      <c r="O101" s="947"/>
      <c r="P101" s="952">
        <v>45291</v>
      </c>
      <c r="Q101" s="953"/>
      <c r="R101" s="930"/>
    </row>
    <row r="102" spans="1:18" x14ac:dyDescent="0.2">
      <c r="A102" s="944"/>
      <c r="B102" s="538"/>
      <c r="C102" s="539"/>
      <c r="D102" s="147"/>
      <c r="E102" s="989" t="s">
        <v>270</v>
      </c>
      <c r="F102" s="989"/>
      <c r="G102" s="989"/>
      <c r="H102" s="989"/>
      <c r="I102" s="989"/>
      <c r="J102" s="989"/>
      <c r="K102" s="989"/>
      <c r="L102" s="945">
        <v>44927</v>
      </c>
      <c r="M102" s="946"/>
      <c r="N102" s="946"/>
      <c r="O102" s="947"/>
      <c r="P102" s="952">
        <v>45291</v>
      </c>
      <c r="Q102" s="953"/>
      <c r="R102" s="930"/>
    </row>
    <row r="103" spans="1:18" x14ac:dyDescent="0.2">
      <c r="A103" s="944"/>
      <c r="B103" s="538"/>
      <c r="C103" s="539"/>
      <c r="D103" s="147"/>
      <c r="E103" s="543" t="s">
        <v>269</v>
      </c>
      <c r="F103" s="544"/>
      <c r="G103" s="544"/>
      <c r="H103" s="544"/>
      <c r="I103" s="544"/>
      <c r="J103" s="544"/>
      <c r="K103" s="545"/>
      <c r="L103" s="945">
        <v>44927</v>
      </c>
      <c r="M103" s="946"/>
      <c r="N103" s="946"/>
      <c r="O103" s="947"/>
      <c r="P103" s="952">
        <v>45291</v>
      </c>
      <c r="Q103" s="953"/>
      <c r="R103" s="930"/>
    </row>
    <row r="104" spans="1:18" ht="27.75" customHeight="1" x14ac:dyDescent="0.2">
      <c r="A104" s="944"/>
      <c r="B104" s="538"/>
      <c r="C104" s="539"/>
      <c r="D104" s="147"/>
      <c r="E104" s="543" t="s">
        <v>268</v>
      </c>
      <c r="F104" s="544"/>
      <c r="G104" s="544"/>
      <c r="H104" s="544"/>
      <c r="I104" s="544"/>
      <c r="J104" s="544"/>
      <c r="K104" s="545"/>
      <c r="L104" s="945">
        <v>44927</v>
      </c>
      <c r="M104" s="946"/>
      <c r="N104" s="946"/>
      <c r="O104" s="947"/>
      <c r="P104" s="952">
        <v>45291</v>
      </c>
      <c r="Q104" s="953"/>
      <c r="R104" s="930"/>
    </row>
    <row r="105" spans="1:18" ht="27" customHeight="1" x14ac:dyDescent="0.2">
      <c r="A105" s="944"/>
      <c r="B105" s="538"/>
      <c r="C105" s="539"/>
      <c r="D105" s="148"/>
      <c r="E105" s="616" t="s">
        <v>267</v>
      </c>
      <c r="F105" s="536"/>
      <c r="G105" s="536"/>
      <c r="H105" s="536"/>
      <c r="I105" s="536"/>
      <c r="J105" s="536"/>
      <c r="K105" s="537"/>
      <c r="L105" s="945">
        <v>44927</v>
      </c>
      <c r="M105" s="946"/>
      <c r="N105" s="946"/>
      <c r="O105" s="947"/>
      <c r="P105" s="952">
        <v>45291</v>
      </c>
      <c r="Q105" s="953"/>
      <c r="R105" s="930"/>
    </row>
    <row r="106" spans="1:18" ht="12.75" customHeight="1" x14ac:dyDescent="0.2">
      <c r="A106" s="542" t="s">
        <v>266</v>
      </c>
      <c r="B106" s="542"/>
      <c r="C106" s="542"/>
      <c r="D106" s="147"/>
      <c r="E106" s="990" t="s">
        <v>265</v>
      </c>
      <c r="F106" s="990"/>
      <c r="G106" s="990"/>
      <c r="H106" s="990"/>
      <c r="I106" s="990"/>
      <c r="J106" s="990"/>
      <c r="K106" s="990"/>
      <c r="L106" s="945">
        <v>44927</v>
      </c>
      <c r="M106" s="946"/>
      <c r="N106" s="946"/>
      <c r="O106" s="947"/>
      <c r="P106" s="952">
        <v>45291</v>
      </c>
      <c r="Q106" s="953"/>
      <c r="R106" s="930"/>
    </row>
    <row r="107" spans="1:18" ht="12.75" customHeight="1" x14ac:dyDescent="0.2">
      <c r="A107" s="542"/>
      <c r="B107" s="542"/>
      <c r="C107" s="542"/>
      <c r="D107" s="147"/>
      <c r="E107" s="990" t="s">
        <v>264</v>
      </c>
      <c r="F107" s="990"/>
      <c r="G107" s="990"/>
      <c r="H107" s="990"/>
      <c r="I107" s="990"/>
      <c r="J107" s="990"/>
      <c r="K107" s="990"/>
      <c r="L107" s="945">
        <v>44927</v>
      </c>
      <c r="M107" s="946"/>
      <c r="N107" s="946"/>
      <c r="O107" s="947"/>
      <c r="P107" s="952">
        <v>45291</v>
      </c>
      <c r="Q107" s="953"/>
      <c r="R107" s="930"/>
    </row>
    <row r="108" spans="1:18" ht="12.75" customHeight="1" x14ac:dyDescent="0.2">
      <c r="A108" s="542"/>
      <c r="B108" s="542"/>
      <c r="C108" s="542"/>
      <c r="D108" s="147"/>
      <c r="E108" s="990" t="s">
        <v>263</v>
      </c>
      <c r="F108" s="990"/>
      <c r="G108" s="990"/>
      <c r="H108" s="990"/>
      <c r="I108" s="990"/>
      <c r="J108" s="990"/>
      <c r="K108" s="990"/>
      <c r="L108" s="945">
        <v>44927</v>
      </c>
      <c r="M108" s="946"/>
      <c r="N108" s="946"/>
      <c r="O108" s="947"/>
      <c r="P108" s="952">
        <v>45291</v>
      </c>
      <c r="Q108" s="953"/>
      <c r="R108" s="930"/>
    </row>
    <row r="109" spans="1:18" x14ac:dyDescent="0.2">
      <c r="A109" s="955"/>
      <c r="B109" s="955"/>
      <c r="C109" s="955"/>
      <c r="D109" s="955"/>
      <c r="E109" s="955"/>
      <c r="F109" s="955"/>
      <c r="G109" s="955"/>
      <c r="H109" s="955"/>
      <c r="I109" s="955"/>
      <c r="J109" s="955"/>
      <c r="K109" s="955"/>
      <c r="L109" s="955"/>
      <c r="M109" s="955"/>
      <c r="N109" s="955"/>
      <c r="O109" s="955"/>
      <c r="P109" s="955"/>
      <c r="Q109" s="955"/>
      <c r="R109" s="955"/>
    </row>
    <row r="110" spans="1:18" ht="38.25" customHeight="1" x14ac:dyDescent="0.2">
      <c r="A110" s="442" t="s">
        <v>47</v>
      </c>
      <c r="B110" s="457"/>
      <c r="C110" s="443"/>
      <c r="D110" s="16" t="s">
        <v>48</v>
      </c>
      <c r="E110" s="442" t="s">
        <v>49</v>
      </c>
      <c r="F110" s="457"/>
      <c r="G110" s="457"/>
      <c r="H110" s="457"/>
      <c r="I110" s="457"/>
      <c r="J110" s="457"/>
      <c r="K110" s="443"/>
      <c r="L110" s="442" t="s">
        <v>48</v>
      </c>
      <c r="M110" s="457"/>
      <c r="N110" s="457"/>
      <c r="O110" s="457"/>
      <c r="P110" s="457"/>
      <c r="Q110" s="457"/>
      <c r="R110" s="443"/>
    </row>
    <row r="111" spans="1:18" ht="12.75" customHeight="1" x14ac:dyDescent="0.2">
      <c r="A111" s="454" t="s">
        <v>262</v>
      </c>
      <c r="B111" s="455"/>
      <c r="C111" s="456"/>
      <c r="D111" s="17"/>
      <c r="E111" s="454" t="s">
        <v>261</v>
      </c>
      <c r="F111" s="455"/>
      <c r="G111" s="455"/>
      <c r="H111" s="455"/>
      <c r="I111" s="455"/>
      <c r="J111" s="455"/>
      <c r="K111" s="456"/>
      <c r="L111" s="454" t="s">
        <v>260</v>
      </c>
      <c r="M111" s="455"/>
      <c r="N111" s="455"/>
      <c r="O111" s="455"/>
      <c r="P111" s="455"/>
      <c r="Q111" s="455"/>
      <c r="R111" s="456"/>
    </row>
    <row r="112" spans="1:18" x14ac:dyDescent="0.2">
      <c r="A112" s="454"/>
      <c r="B112" s="455"/>
      <c r="C112" s="456"/>
      <c r="D112" s="17"/>
      <c r="E112" s="454"/>
      <c r="F112" s="455"/>
      <c r="G112" s="455"/>
      <c r="H112" s="455"/>
      <c r="I112" s="455"/>
      <c r="J112" s="455"/>
      <c r="K112" s="456"/>
      <c r="L112" s="442"/>
      <c r="M112" s="457"/>
      <c r="N112" s="457"/>
      <c r="O112" s="457"/>
      <c r="P112" s="457"/>
      <c r="Q112" s="457"/>
      <c r="R112" s="443"/>
    </row>
    <row r="113" spans="1:18" x14ac:dyDescent="0.2">
      <c r="A113" s="454"/>
      <c r="B113" s="455"/>
      <c r="C113" s="456"/>
      <c r="D113" s="17"/>
      <c r="E113" s="454"/>
      <c r="F113" s="455"/>
      <c r="G113" s="455"/>
      <c r="H113" s="455"/>
      <c r="I113" s="455"/>
      <c r="J113" s="455"/>
      <c r="K113" s="456"/>
      <c r="L113" s="442"/>
      <c r="M113" s="457"/>
      <c r="N113" s="457"/>
      <c r="O113" s="457"/>
      <c r="P113" s="457"/>
      <c r="Q113" s="457"/>
      <c r="R113" s="443"/>
    </row>
    <row r="114" spans="1:18" x14ac:dyDescent="0.2">
      <c r="A114" s="454"/>
      <c r="B114" s="455"/>
      <c r="C114" s="456"/>
      <c r="D114" s="17"/>
      <c r="E114" s="454"/>
      <c r="F114" s="455"/>
      <c r="G114" s="455"/>
      <c r="H114" s="455"/>
      <c r="I114" s="455"/>
      <c r="J114" s="455"/>
      <c r="K114" s="456"/>
      <c r="L114" s="442"/>
      <c r="M114" s="457"/>
      <c r="N114" s="457"/>
      <c r="O114" s="457"/>
      <c r="P114" s="457"/>
      <c r="Q114" s="457"/>
      <c r="R114" s="443"/>
    </row>
    <row r="115" spans="1:18" x14ac:dyDescent="0.2">
      <c r="A115" s="454"/>
      <c r="B115" s="455"/>
      <c r="C115" s="456"/>
      <c r="D115" s="17"/>
      <c r="E115" s="454"/>
      <c r="F115" s="455"/>
      <c r="G115" s="455"/>
      <c r="H115" s="455"/>
      <c r="I115" s="455"/>
      <c r="J115" s="455"/>
      <c r="K115" s="456"/>
      <c r="L115" s="442"/>
      <c r="M115" s="457"/>
      <c r="N115" s="457"/>
      <c r="O115" s="457"/>
      <c r="P115" s="457"/>
      <c r="Q115" s="457"/>
      <c r="R115" s="443"/>
    </row>
    <row r="116" spans="1:18" x14ac:dyDescent="0.2">
      <c r="A116" s="413"/>
      <c r="B116" s="414"/>
      <c r="C116" s="414"/>
      <c r="D116" s="414"/>
      <c r="E116" s="414"/>
      <c r="F116" s="414"/>
      <c r="G116" s="414"/>
      <c r="H116" s="414"/>
      <c r="I116" s="414"/>
      <c r="J116" s="414"/>
      <c r="K116" s="414"/>
      <c r="L116" s="414"/>
      <c r="M116" s="414"/>
      <c r="N116" s="414"/>
      <c r="O116" s="414"/>
      <c r="P116" s="414"/>
      <c r="Q116" s="414"/>
      <c r="R116" s="415"/>
    </row>
    <row r="117" spans="1:18" ht="16.5" customHeight="1" x14ac:dyDescent="0.2">
      <c r="A117" s="466" t="s">
        <v>50</v>
      </c>
      <c r="B117" s="18" t="s">
        <v>51</v>
      </c>
      <c r="C117" s="469" t="s">
        <v>259</v>
      </c>
      <c r="D117" s="469"/>
      <c r="E117" s="469"/>
      <c r="F117" s="469"/>
      <c r="G117" s="469"/>
      <c r="H117" s="469"/>
      <c r="I117" s="469"/>
      <c r="J117" s="469"/>
      <c r="K117" s="469"/>
      <c r="L117" s="469"/>
      <c r="M117" s="469"/>
      <c r="N117" s="469"/>
      <c r="O117" s="469"/>
      <c r="P117" s="469"/>
      <c r="Q117" s="469"/>
      <c r="R117" s="469"/>
    </row>
    <row r="118" spans="1:18" ht="16.5" customHeight="1" x14ac:dyDescent="0.2">
      <c r="A118" s="467"/>
      <c r="B118" s="18" t="s">
        <v>52</v>
      </c>
      <c r="C118" s="687" t="s">
        <v>97</v>
      </c>
      <c r="D118" s="687"/>
      <c r="E118" s="687"/>
      <c r="F118" s="687"/>
      <c r="G118" s="687"/>
      <c r="H118" s="687"/>
      <c r="I118" s="687"/>
      <c r="J118" s="687"/>
      <c r="K118" s="687"/>
      <c r="L118" s="687"/>
      <c r="M118" s="687"/>
      <c r="N118" s="687"/>
      <c r="O118" s="687"/>
      <c r="P118" s="687"/>
      <c r="Q118" s="687"/>
      <c r="R118" s="687"/>
    </row>
    <row r="119" spans="1:18" x14ac:dyDescent="0.2">
      <c r="A119" s="467"/>
      <c r="B119" s="470" t="s">
        <v>53</v>
      </c>
      <c r="C119" s="687" t="s">
        <v>258</v>
      </c>
      <c r="D119" s="687"/>
      <c r="E119" s="687"/>
      <c r="F119" s="687"/>
      <c r="G119" s="687"/>
      <c r="H119" s="687"/>
      <c r="I119" s="687"/>
      <c r="J119" s="687"/>
      <c r="K119" s="687"/>
      <c r="L119" s="687"/>
      <c r="M119" s="687"/>
      <c r="N119" s="687"/>
      <c r="O119" s="687"/>
      <c r="P119" s="687"/>
      <c r="Q119" s="687"/>
      <c r="R119" s="687"/>
    </row>
    <row r="120" spans="1:18" x14ac:dyDescent="0.2">
      <c r="A120" s="468"/>
      <c r="B120" s="471"/>
      <c r="C120" s="687"/>
      <c r="D120" s="687"/>
      <c r="E120" s="687"/>
      <c r="F120" s="687"/>
      <c r="G120" s="687"/>
      <c r="H120" s="687"/>
      <c r="I120" s="687"/>
      <c r="J120" s="687"/>
      <c r="K120" s="687"/>
      <c r="L120" s="687"/>
      <c r="M120" s="687"/>
      <c r="N120" s="687"/>
      <c r="O120" s="687"/>
      <c r="P120" s="687"/>
      <c r="Q120" s="687"/>
      <c r="R120" s="687"/>
    </row>
    <row r="123" spans="1:18" x14ac:dyDescent="0.2">
      <c r="A123" s="19" t="s">
        <v>54</v>
      </c>
    </row>
    <row r="125" spans="1:18" x14ac:dyDescent="0.2">
      <c r="A125" s="29" t="s">
        <v>55</v>
      </c>
      <c r="B125" s="29">
        <v>1000</v>
      </c>
      <c r="C125" s="29">
        <v>2000</v>
      </c>
      <c r="D125" s="29">
        <v>3000</v>
      </c>
      <c r="E125" s="29">
        <v>4000</v>
      </c>
      <c r="F125" s="476">
        <v>5000</v>
      </c>
      <c r="G125" s="476"/>
      <c r="H125" s="476"/>
      <c r="I125" s="476">
        <v>6000</v>
      </c>
      <c r="J125" s="476"/>
      <c r="K125" s="479"/>
      <c r="L125" s="479">
        <v>7000</v>
      </c>
      <c r="M125" s="480"/>
      <c r="N125" s="481"/>
      <c r="O125" s="476" t="s">
        <v>56</v>
      </c>
      <c r="P125" s="482"/>
      <c r="Q125" s="482"/>
    </row>
    <row r="126" spans="1:18" ht="22.5" x14ac:dyDescent="0.2">
      <c r="A126" s="146" t="s">
        <v>257</v>
      </c>
      <c r="B126" s="143">
        <v>1265951.21</v>
      </c>
      <c r="C126" s="143">
        <v>301079.84999999998</v>
      </c>
      <c r="D126" s="143">
        <v>257950.82</v>
      </c>
      <c r="E126" s="145">
        <v>400000</v>
      </c>
      <c r="F126" s="546">
        <v>0</v>
      </c>
      <c r="G126" s="547"/>
      <c r="H126" s="548"/>
      <c r="I126" s="546">
        <v>0</v>
      </c>
      <c r="J126" s="547"/>
      <c r="K126" s="548"/>
      <c r="L126" s="546">
        <v>0</v>
      </c>
      <c r="M126" s="547"/>
      <c r="N126" s="548"/>
      <c r="O126" s="464">
        <f>SUM(B126:N126)</f>
        <v>2224981.88</v>
      </c>
      <c r="P126" s="465"/>
      <c r="Q126" s="465"/>
    </row>
    <row r="127" spans="1:18" ht="22.5" x14ac:dyDescent="0.2">
      <c r="A127" s="144" t="s">
        <v>256</v>
      </c>
      <c r="B127" s="143">
        <v>2535135</v>
      </c>
      <c r="C127" s="143">
        <v>60000</v>
      </c>
      <c r="D127" s="128">
        <v>9503.32</v>
      </c>
      <c r="E127" s="128">
        <v>0</v>
      </c>
      <c r="F127" s="546">
        <v>0</v>
      </c>
      <c r="G127" s="547"/>
      <c r="H127" s="548"/>
      <c r="I127" s="546">
        <v>0</v>
      </c>
      <c r="J127" s="547"/>
      <c r="K127" s="547"/>
      <c r="L127" s="546">
        <v>0</v>
      </c>
      <c r="M127" s="547"/>
      <c r="N127" s="548"/>
      <c r="O127" s="464">
        <f>SUM(B127:N127)</f>
        <v>2604638.3199999998</v>
      </c>
      <c r="P127" s="465"/>
      <c r="Q127" s="465"/>
    </row>
    <row r="128" spans="1:18" ht="22.5" x14ac:dyDescent="0.2">
      <c r="A128" s="144" t="s">
        <v>255</v>
      </c>
      <c r="B128" s="143">
        <v>1707861.28</v>
      </c>
      <c r="C128" s="143">
        <v>128099.28</v>
      </c>
      <c r="D128" s="128">
        <v>50927.28</v>
      </c>
      <c r="E128" s="128">
        <v>0</v>
      </c>
      <c r="F128" s="546">
        <v>0</v>
      </c>
      <c r="G128" s="547"/>
      <c r="H128" s="548"/>
      <c r="I128" s="546">
        <v>0</v>
      </c>
      <c r="J128" s="547"/>
      <c r="K128" s="547"/>
      <c r="L128" s="546">
        <v>0</v>
      </c>
      <c r="M128" s="547"/>
      <c r="N128" s="548"/>
      <c r="O128" s="461">
        <f>SUM(B128:N128)</f>
        <v>1886887.84</v>
      </c>
      <c r="P128" s="462"/>
      <c r="Q128" s="463"/>
    </row>
    <row r="129" spans="1:17" x14ac:dyDescent="0.2">
      <c r="A129" s="144" t="s">
        <v>254</v>
      </c>
      <c r="B129" s="143">
        <v>197049.71</v>
      </c>
      <c r="C129" s="143">
        <v>102555.29</v>
      </c>
      <c r="D129" s="128">
        <v>0</v>
      </c>
      <c r="E129" s="128">
        <v>120000</v>
      </c>
      <c r="F129" s="142">
        <v>0</v>
      </c>
      <c r="G129" s="141"/>
      <c r="H129" s="140"/>
      <c r="I129" s="142">
        <v>0</v>
      </c>
      <c r="J129" s="141"/>
      <c r="K129" s="141"/>
      <c r="L129" s="142">
        <v>0</v>
      </c>
      <c r="M129" s="141"/>
      <c r="N129" s="140"/>
      <c r="O129" s="461">
        <f>SUM(B129:N129)</f>
        <v>419605</v>
      </c>
      <c r="P129" s="462"/>
      <c r="Q129" s="463"/>
    </row>
    <row r="130" spans="1:17" x14ac:dyDescent="0.2">
      <c r="A130" s="139" t="s">
        <v>93</v>
      </c>
      <c r="B130" s="128"/>
      <c r="C130" s="128"/>
      <c r="D130" s="128"/>
      <c r="E130" s="128"/>
      <c r="F130" s="546"/>
      <c r="G130" s="547"/>
      <c r="H130" s="548"/>
      <c r="I130" s="546"/>
      <c r="J130" s="547"/>
      <c r="K130" s="547"/>
      <c r="L130" s="546"/>
      <c r="M130" s="547"/>
      <c r="N130" s="548"/>
      <c r="O130" s="478"/>
      <c r="P130" s="465"/>
      <c r="Q130" s="465"/>
    </row>
    <row r="131" spans="1:17" x14ac:dyDescent="0.2">
      <c r="B131" s="138">
        <f>SUM(B126:B130)</f>
        <v>5705997.2000000002</v>
      </c>
      <c r="C131" s="138">
        <f>SUM(C126:C130)</f>
        <v>591734.42000000004</v>
      </c>
      <c r="D131" s="138">
        <f>SUM(D126:D130)</f>
        <v>318381.42000000004</v>
      </c>
      <c r="E131" s="138">
        <f>SUM(E126:E130)</f>
        <v>520000</v>
      </c>
      <c r="F131" s="948">
        <f>SUM(F126:F130)</f>
        <v>0</v>
      </c>
      <c r="G131" s="948"/>
      <c r="H131" s="948"/>
      <c r="I131" s="948">
        <f>SUM(I126:I130)</f>
        <v>0</v>
      </c>
      <c r="J131" s="948"/>
      <c r="K131" s="948"/>
      <c r="L131" s="948">
        <f>SUM(L126:N130)</f>
        <v>0</v>
      </c>
      <c r="M131" s="948"/>
      <c r="N131" s="948"/>
      <c r="O131" s="949">
        <f>SUM(O126:Q130)</f>
        <v>7136113.0399999991</v>
      </c>
      <c r="P131" s="950"/>
      <c r="Q131" s="950"/>
    </row>
  </sheetData>
  <mergeCells count="389">
    <mergeCell ref="J45:K45"/>
    <mergeCell ref="J52:K52"/>
    <mergeCell ref="A106:C108"/>
    <mergeCell ref="E106:K106"/>
    <mergeCell ref="L106:O106"/>
    <mergeCell ref="B42:C45"/>
    <mergeCell ref="D42:D45"/>
    <mergeCell ref="E42:E43"/>
    <mergeCell ref="F42:G45"/>
    <mergeCell ref="H42:I42"/>
    <mergeCell ref="N52:O52"/>
    <mergeCell ref="N45:O45"/>
    <mergeCell ref="N43:O43"/>
    <mergeCell ref="L52:M52"/>
    <mergeCell ref="L45:M45"/>
    <mergeCell ref="L43:M43"/>
    <mergeCell ref="A46:R46"/>
    <mergeCell ref="A47:R47"/>
    <mergeCell ref="A48:R48"/>
    <mergeCell ref="A49:E49"/>
    <mergeCell ref="N67:O67"/>
    <mergeCell ref="P67:Q67"/>
    <mergeCell ref="H68:I68"/>
    <mergeCell ref="J68:K68"/>
    <mergeCell ref="I49:L49"/>
    <mergeCell ref="M49:O49"/>
    <mergeCell ref="P49:R49"/>
    <mergeCell ref="L99:O99"/>
    <mergeCell ref="E96:K96"/>
    <mergeCell ref="E98:K98"/>
    <mergeCell ref="E89:K89"/>
    <mergeCell ref="L89:O89"/>
    <mergeCell ref="P89:R89"/>
    <mergeCell ref="L68:M68"/>
    <mergeCell ref="N68:O68"/>
    <mergeCell ref="P68:Q68"/>
    <mergeCell ref="N65:O65"/>
    <mergeCell ref="P65:Q65"/>
    <mergeCell ref="H66:I66"/>
    <mergeCell ref="J66:K66"/>
    <mergeCell ref="L66:M66"/>
    <mergeCell ref="N66:O66"/>
    <mergeCell ref="P66:Q66"/>
    <mergeCell ref="E65:E66"/>
    <mergeCell ref="F65:G68"/>
    <mergeCell ref="H65:I65"/>
    <mergeCell ref="J65:K65"/>
    <mergeCell ref="L65:M65"/>
    <mergeCell ref="C25:R25"/>
    <mergeCell ref="P100:R100"/>
    <mergeCell ref="L100:O100"/>
    <mergeCell ref="P95:R95"/>
    <mergeCell ref="E88:K88"/>
    <mergeCell ref="L88:O88"/>
    <mergeCell ref="P88:R88"/>
    <mergeCell ref="L105:O105"/>
    <mergeCell ref="L104:O104"/>
    <mergeCell ref="P99:R99"/>
    <mergeCell ref="P105:R105"/>
    <mergeCell ref="P104:R104"/>
    <mergeCell ref="P97:R97"/>
    <mergeCell ref="L98:O98"/>
    <mergeCell ref="E103:K103"/>
    <mergeCell ref="L103:O103"/>
    <mergeCell ref="P103:R103"/>
    <mergeCell ref="L102:O102"/>
    <mergeCell ref="L101:O101"/>
    <mergeCell ref="P102:R102"/>
    <mergeCell ref="P101:R101"/>
    <mergeCell ref="E102:K102"/>
    <mergeCell ref="E101:K101"/>
    <mergeCell ref="F49:H49"/>
    <mergeCell ref="A1:R1"/>
    <mergeCell ref="A2:R2"/>
    <mergeCell ref="A3:R3"/>
    <mergeCell ref="A4:R4"/>
    <mergeCell ref="A5:R5"/>
    <mergeCell ref="A22:R22"/>
    <mergeCell ref="A23:B23"/>
    <mergeCell ref="C23:R23"/>
    <mergeCell ref="A17:A18"/>
    <mergeCell ref="P40:Q41"/>
    <mergeCell ref="R40:R41"/>
    <mergeCell ref="A8:R8"/>
    <mergeCell ref="A9:R9"/>
    <mergeCell ref="A10:A12"/>
    <mergeCell ref="B10:R12"/>
    <mergeCell ref="A13:A16"/>
    <mergeCell ref="B13:R16"/>
    <mergeCell ref="B17:R18"/>
    <mergeCell ref="B19:R19"/>
    <mergeCell ref="A20:A21"/>
    <mergeCell ref="B20:E21"/>
    <mergeCell ref="F20:K21"/>
    <mergeCell ref="L20:R21"/>
    <mergeCell ref="A36:A38"/>
    <mergeCell ref="H26:J26"/>
    <mergeCell ref="K26:M26"/>
    <mergeCell ref="A27:R27"/>
    <mergeCell ref="A28:B28"/>
    <mergeCell ref="C28:R28"/>
    <mergeCell ref="A35:R35"/>
    <mergeCell ref="A24:B24"/>
    <mergeCell ref="C24:R24"/>
    <mergeCell ref="A25:B25"/>
    <mergeCell ref="A30:B30"/>
    <mergeCell ref="E30:G30"/>
    <mergeCell ref="H30:R30"/>
    <mergeCell ref="A31:R31"/>
    <mergeCell ref="A32:A34"/>
    <mergeCell ref="B32:R33"/>
    <mergeCell ref="A26:B26"/>
    <mergeCell ref="F26:G26"/>
    <mergeCell ref="A39:R39"/>
    <mergeCell ref="A42:A45"/>
    <mergeCell ref="J42:K42"/>
    <mergeCell ref="L42:M42"/>
    <mergeCell ref="N42:O42"/>
    <mergeCell ref="P42:Q42"/>
    <mergeCell ref="H43:I43"/>
    <mergeCell ref="J43:K43"/>
    <mergeCell ref="B34:R34"/>
    <mergeCell ref="E44:E45"/>
    <mergeCell ref="H44:I44"/>
    <mergeCell ref="J44:K44"/>
    <mergeCell ref="L44:M44"/>
    <mergeCell ref="N44:O44"/>
    <mergeCell ref="P44:Q44"/>
    <mergeCell ref="H45:I45"/>
    <mergeCell ref="B41:C41"/>
    <mergeCell ref="F41:G41"/>
    <mergeCell ref="B36:R37"/>
    <mergeCell ref="B38:R38"/>
    <mergeCell ref="A40:G40"/>
    <mergeCell ref="H40:I41"/>
    <mergeCell ref="J40:K41"/>
    <mergeCell ref="L40:M41"/>
    <mergeCell ref="N40:O41"/>
    <mergeCell ref="B50:C50"/>
    <mergeCell ref="F50:G50"/>
    <mergeCell ref="H50:I50"/>
    <mergeCell ref="J50:K50"/>
    <mergeCell ref="L50:M50"/>
    <mergeCell ref="N50:O50"/>
    <mergeCell ref="P50:Q50"/>
    <mergeCell ref="A51:A54"/>
    <mergeCell ref="B51:C54"/>
    <mergeCell ref="D51:D54"/>
    <mergeCell ref="E51:E52"/>
    <mergeCell ref="F51:G54"/>
    <mergeCell ref="H51:I51"/>
    <mergeCell ref="J51:K51"/>
    <mergeCell ref="L51:M51"/>
    <mergeCell ref="N51:O51"/>
    <mergeCell ref="P51:Q51"/>
    <mergeCell ref="H52:I52"/>
    <mergeCell ref="E53:E54"/>
    <mergeCell ref="H53:I53"/>
    <mergeCell ref="J53:K53"/>
    <mergeCell ref="L53:M53"/>
    <mergeCell ref="N53:O53"/>
    <mergeCell ref="P53:Q53"/>
    <mergeCell ref="H54:I54"/>
    <mergeCell ref="J54:K54"/>
    <mergeCell ref="L54:M54"/>
    <mergeCell ref="N54:O54"/>
    <mergeCell ref="P54:Q54"/>
    <mergeCell ref="A55:R55"/>
    <mergeCell ref="A56:E56"/>
    <mergeCell ref="F56:H56"/>
    <mergeCell ref="I56:L56"/>
    <mergeCell ref="M56:O56"/>
    <mergeCell ref="P56:R56"/>
    <mergeCell ref="B57:C57"/>
    <mergeCell ref="F57:G57"/>
    <mergeCell ref="H57:I57"/>
    <mergeCell ref="J57:K57"/>
    <mergeCell ref="L57:M57"/>
    <mergeCell ref="N57:O57"/>
    <mergeCell ref="P57:Q57"/>
    <mergeCell ref="A58:A61"/>
    <mergeCell ref="B58:C61"/>
    <mergeCell ref="D58:D61"/>
    <mergeCell ref="E58:E59"/>
    <mergeCell ref="F58:G61"/>
    <mergeCell ref="H58:I58"/>
    <mergeCell ref="J58:K58"/>
    <mergeCell ref="L58:M58"/>
    <mergeCell ref="N58:O58"/>
    <mergeCell ref="P58:Q58"/>
    <mergeCell ref="H59:I59"/>
    <mergeCell ref="J59:K59"/>
    <mergeCell ref="L59:M59"/>
    <mergeCell ref="N59:O59"/>
    <mergeCell ref="P59:Q59"/>
    <mergeCell ref="E60:E61"/>
    <mergeCell ref="A70:E70"/>
    <mergeCell ref="F70:H70"/>
    <mergeCell ref="I70:L70"/>
    <mergeCell ref="M70:O70"/>
    <mergeCell ref="P70:R70"/>
    <mergeCell ref="A62:R62"/>
    <mergeCell ref="A63:E63"/>
    <mergeCell ref="F63:H63"/>
    <mergeCell ref="D65:D68"/>
    <mergeCell ref="E67:E68"/>
    <mergeCell ref="H67:I67"/>
    <mergeCell ref="J67:K67"/>
    <mergeCell ref="L67:M67"/>
    <mergeCell ref="L80:O80"/>
    <mergeCell ref="P80:R80"/>
    <mergeCell ref="P81:R81"/>
    <mergeCell ref="E82:K82"/>
    <mergeCell ref="L82:O82"/>
    <mergeCell ref="P82:R82"/>
    <mergeCell ref="E81:K81"/>
    <mergeCell ref="L81:O81"/>
    <mergeCell ref="A65:A68"/>
    <mergeCell ref="B65:C68"/>
    <mergeCell ref="A78:C82"/>
    <mergeCell ref="E78:K78"/>
    <mergeCell ref="L78:O78"/>
    <mergeCell ref="P78:R78"/>
    <mergeCell ref="E79:K79"/>
    <mergeCell ref="L79:O79"/>
    <mergeCell ref="P79:R79"/>
    <mergeCell ref="E80:K80"/>
    <mergeCell ref="P71:Q71"/>
    <mergeCell ref="A69:R69"/>
    <mergeCell ref="B71:C71"/>
    <mergeCell ref="F71:G71"/>
    <mergeCell ref="H71:I71"/>
    <mergeCell ref="J71:K71"/>
    <mergeCell ref="E87:K87"/>
    <mergeCell ref="L87:O87"/>
    <mergeCell ref="P87:R87"/>
    <mergeCell ref="E85:K85"/>
    <mergeCell ref="L85:O85"/>
    <mergeCell ref="P85:R85"/>
    <mergeCell ref="A83:C87"/>
    <mergeCell ref="E83:K83"/>
    <mergeCell ref="L83:O83"/>
    <mergeCell ref="P83:R83"/>
    <mergeCell ref="E84:K84"/>
    <mergeCell ref="L84:O84"/>
    <mergeCell ref="P84:R84"/>
    <mergeCell ref="E86:K86"/>
    <mergeCell ref="L86:O86"/>
    <mergeCell ref="P86:R86"/>
    <mergeCell ref="A88:C93"/>
    <mergeCell ref="P92:R92"/>
    <mergeCell ref="E93:K93"/>
    <mergeCell ref="L93:O93"/>
    <mergeCell ref="P93:R93"/>
    <mergeCell ref="E112:K112"/>
    <mergeCell ref="L112:R112"/>
    <mergeCell ref="E105:K105"/>
    <mergeCell ref="E104:K104"/>
    <mergeCell ref="A109:R109"/>
    <mergeCell ref="A110:C110"/>
    <mergeCell ref="E110:K110"/>
    <mergeCell ref="L110:R110"/>
    <mergeCell ref="A111:C111"/>
    <mergeCell ref="E111:K111"/>
    <mergeCell ref="L111:R111"/>
    <mergeCell ref="E100:K100"/>
    <mergeCell ref="E95:K95"/>
    <mergeCell ref="L95:O95"/>
    <mergeCell ref="E99:K99"/>
    <mergeCell ref="P106:R106"/>
    <mergeCell ref="E107:K107"/>
    <mergeCell ref="L107:O107"/>
    <mergeCell ref="P107:R107"/>
    <mergeCell ref="F131:H131"/>
    <mergeCell ref="I131:K131"/>
    <mergeCell ref="O131:Q131"/>
    <mergeCell ref="F130:H130"/>
    <mergeCell ref="I130:K130"/>
    <mergeCell ref="L130:N130"/>
    <mergeCell ref="O130:Q130"/>
    <mergeCell ref="L131:N131"/>
    <mergeCell ref="H75:I75"/>
    <mergeCell ref="J75:K75"/>
    <mergeCell ref="L75:M75"/>
    <mergeCell ref="N75:O75"/>
    <mergeCell ref="E94:K94"/>
    <mergeCell ref="L94:O94"/>
    <mergeCell ref="L90:O90"/>
    <mergeCell ref="E91:K91"/>
    <mergeCell ref="L91:O91"/>
    <mergeCell ref="E90:K90"/>
    <mergeCell ref="E115:K115"/>
    <mergeCell ref="L115:R115"/>
    <mergeCell ref="E113:K113"/>
    <mergeCell ref="L113:R113"/>
    <mergeCell ref="L77:O77"/>
    <mergeCell ref="P77:R77"/>
    <mergeCell ref="F128:H128"/>
    <mergeCell ref="I128:K128"/>
    <mergeCell ref="L128:N128"/>
    <mergeCell ref="O128:Q128"/>
    <mergeCell ref="O129:Q129"/>
    <mergeCell ref="F125:H125"/>
    <mergeCell ref="I125:K125"/>
    <mergeCell ref="L125:N125"/>
    <mergeCell ref="O125:Q125"/>
    <mergeCell ref="F127:H127"/>
    <mergeCell ref="I127:K127"/>
    <mergeCell ref="L127:N127"/>
    <mergeCell ref="O127:Q127"/>
    <mergeCell ref="A76:R76"/>
    <mergeCell ref="A77:C77"/>
    <mergeCell ref="E77:K77"/>
    <mergeCell ref="A94:C100"/>
    <mergeCell ref="E92:K92"/>
    <mergeCell ref="L92:O92"/>
    <mergeCell ref="O126:Q126"/>
    <mergeCell ref="A113:C113"/>
    <mergeCell ref="P94:R94"/>
    <mergeCell ref="P90:R90"/>
    <mergeCell ref="P91:R91"/>
    <mergeCell ref="L96:O96"/>
    <mergeCell ref="P96:R96"/>
    <mergeCell ref="E97:K97"/>
    <mergeCell ref="L97:O97"/>
    <mergeCell ref="P98:R98"/>
    <mergeCell ref="C119:R120"/>
    <mergeCell ref="A114:C114"/>
    <mergeCell ref="E114:K114"/>
    <mergeCell ref="L114:R114"/>
    <mergeCell ref="A115:C115"/>
    <mergeCell ref="F126:H126"/>
    <mergeCell ref="I126:K126"/>
    <mergeCell ref="L126:N126"/>
    <mergeCell ref="A101:C105"/>
    <mergeCell ref="A116:R116"/>
    <mergeCell ref="A117:A120"/>
    <mergeCell ref="C117:R117"/>
    <mergeCell ref="C118:R118"/>
    <mergeCell ref="B119:B120"/>
    <mergeCell ref="A112:C112"/>
    <mergeCell ref="E108:K108"/>
    <mergeCell ref="L108:O108"/>
    <mergeCell ref="P108:R108"/>
    <mergeCell ref="E74:E75"/>
    <mergeCell ref="H74:I74"/>
    <mergeCell ref="J74:K74"/>
    <mergeCell ref="L74:M74"/>
    <mergeCell ref="N74:O74"/>
    <mergeCell ref="P52:Q52"/>
    <mergeCell ref="A72:A75"/>
    <mergeCell ref="B72:C75"/>
    <mergeCell ref="D72:D75"/>
    <mergeCell ref="E72:E73"/>
    <mergeCell ref="F72:G75"/>
    <mergeCell ref="H72:I72"/>
    <mergeCell ref="J72:K72"/>
    <mergeCell ref="L72:M72"/>
    <mergeCell ref="N72:O72"/>
    <mergeCell ref="I63:L63"/>
    <mergeCell ref="M63:O63"/>
    <mergeCell ref="P63:R63"/>
    <mergeCell ref="B64:C64"/>
    <mergeCell ref="F64:G64"/>
    <mergeCell ref="H64:I64"/>
    <mergeCell ref="J64:K64"/>
    <mergeCell ref="L64:M64"/>
    <mergeCell ref="N64:O64"/>
    <mergeCell ref="P72:Q72"/>
    <mergeCell ref="P73:Q73"/>
    <mergeCell ref="P74:Q74"/>
    <mergeCell ref="P75:Q75"/>
    <mergeCell ref="H60:I60"/>
    <mergeCell ref="H73:I73"/>
    <mergeCell ref="J73:K73"/>
    <mergeCell ref="L73:M73"/>
    <mergeCell ref="N73:O73"/>
    <mergeCell ref="P64:Q64"/>
    <mergeCell ref="J60:K60"/>
    <mergeCell ref="L60:M60"/>
    <mergeCell ref="N60:O60"/>
    <mergeCell ref="P60:Q60"/>
    <mergeCell ref="H61:I61"/>
    <mergeCell ref="J61:K61"/>
    <mergeCell ref="L61:M61"/>
    <mergeCell ref="N61:O61"/>
    <mergeCell ref="L71:M71"/>
    <mergeCell ref="N71:O71"/>
    <mergeCell ref="P61:Q61"/>
  </mergeCells>
  <pageMargins left="0.31496062992125984" right="0.31496062992125984" top="0.35433070866141736" bottom="0.35433070866141736" header="0.31496062992125984" footer="0.31496062992125984"/>
  <pageSetup scale="70" fitToHeight="4" orientation="landscape" r:id="rId1"/>
  <headerFooter>
    <oddFooter>&amp;C&amp;P de &amp;N&amp;R&amp;F</oddFooter>
  </headerFooter>
  <rowBreaks count="2" manualBreakCount="2">
    <brk id="45" max="16383" man="1"/>
    <brk id="9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87" zoomScaleNormal="87" workbookViewId="0">
      <selection activeCell="L55" sqref="L55"/>
    </sheetView>
  </sheetViews>
  <sheetFormatPr baseColWidth="10" defaultColWidth="9.140625" defaultRowHeight="12.75" x14ac:dyDescent="0.2"/>
  <cols>
    <col min="1" max="1" width="25.7109375" style="49" customWidth="1"/>
    <col min="2" max="2" width="17.42578125" style="49" customWidth="1"/>
    <col min="3" max="3" width="14.5703125" style="49" customWidth="1"/>
    <col min="4" max="4" width="14.28515625" style="49" bestFit="1" customWidth="1"/>
    <col min="5" max="5" width="20.28515625" style="49" customWidth="1"/>
    <col min="6" max="6" width="7.28515625" style="49" customWidth="1"/>
    <col min="7" max="7" width="6.42578125" style="49" customWidth="1"/>
    <col min="8" max="8" width="7.42578125" style="49" customWidth="1"/>
    <col min="9" max="9" width="11.42578125" style="49" customWidth="1"/>
    <col min="10" max="11" width="7.28515625" style="49" customWidth="1"/>
    <col min="12" max="12" width="5.85546875" style="49" customWidth="1"/>
    <col min="13" max="13" width="8.28515625" style="49" customWidth="1"/>
    <col min="14" max="14" width="4.5703125" style="49" customWidth="1"/>
    <col min="15" max="15" width="9.42578125" style="49" customWidth="1"/>
    <col min="16" max="16" width="5.140625" style="49" customWidth="1"/>
    <col min="17" max="17" width="9.7109375" style="49" customWidth="1"/>
    <col min="18" max="18" width="15.85546875" style="49" customWidth="1"/>
    <col min="19" max="16384" width="9.140625" style="49"/>
  </cols>
  <sheetData>
    <row r="1" spans="1:18" x14ac:dyDescent="0.2">
      <c r="A1" s="710"/>
      <c r="B1" s="711"/>
      <c r="C1" s="711"/>
      <c r="D1" s="711"/>
      <c r="E1" s="711"/>
      <c r="F1" s="711"/>
      <c r="G1" s="711"/>
      <c r="H1" s="711"/>
      <c r="I1" s="711"/>
      <c r="J1" s="711"/>
      <c r="K1" s="711"/>
      <c r="L1" s="711"/>
      <c r="M1" s="711"/>
      <c r="N1" s="711"/>
      <c r="O1" s="711"/>
      <c r="P1" s="711"/>
      <c r="Q1" s="711"/>
      <c r="R1" s="712"/>
    </row>
    <row r="2" spans="1:18" ht="23.25" x14ac:dyDescent="0.35">
      <c r="A2" s="993" t="s">
        <v>0</v>
      </c>
      <c r="B2" s="994"/>
      <c r="C2" s="994"/>
      <c r="D2" s="994"/>
      <c r="E2" s="994"/>
      <c r="F2" s="994"/>
      <c r="G2" s="994"/>
      <c r="H2" s="994"/>
      <c r="I2" s="994"/>
      <c r="J2" s="994"/>
      <c r="K2" s="994"/>
      <c r="L2" s="994"/>
      <c r="M2" s="994"/>
      <c r="N2" s="994"/>
      <c r="O2" s="994"/>
      <c r="P2" s="994"/>
      <c r="Q2" s="994"/>
      <c r="R2" s="995"/>
    </row>
    <row r="3" spans="1:18" ht="20.25" x14ac:dyDescent="0.3">
      <c r="A3" s="996" t="s">
        <v>57</v>
      </c>
      <c r="B3" s="997"/>
      <c r="C3" s="997"/>
      <c r="D3" s="997"/>
      <c r="E3" s="997"/>
      <c r="F3" s="997"/>
      <c r="G3" s="997"/>
      <c r="H3" s="997"/>
      <c r="I3" s="997"/>
      <c r="J3" s="997"/>
      <c r="K3" s="997"/>
      <c r="L3" s="997"/>
      <c r="M3" s="997"/>
      <c r="N3" s="997"/>
      <c r="O3" s="997"/>
      <c r="P3" s="997"/>
      <c r="Q3" s="997"/>
      <c r="R3" s="998"/>
    </row>
    <row r="4" spans="1:18" ht="18" x14ac:dyDescent="0.25">
      <c r="A4" s="999" t="s">
        <v>357</v>
      </c>
      <c r="B4" s="1000"/>
      <c r="C4" s="1000"/>
      <c r="D4" s="1000"/>
      <c r="E4" s="1000"/>
      <c r="F4" s="1000"/>
      <c r="G4" s="1000"/>
      <c r="H4" s="1000"/>
      <c r="I4" s="1000"/>
      <c r="J4" s="1000"/>
      <c r="K4" s="1000"/>
      <c r="L4" s="1000"/>
      <c r="M4" s="1000"/>
      <c r="N4" s="1000"/>
      <c r="O4" s="1000"/>
      <c r="P4" s="1000"/>
      <c r="Q4" s="1000"/>
      <c r="R4" s="1001"/>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1002"/>
      <c r="B6" s="726"/>
      <c r="C6" s="726"/>
      <c r="D6" s="726"/>
      <c r="E6" s="726"/>
      <c r="F6" s="726"/>
      <c r="G6" s="726"/>
      <c r="H6" s="726"/>
      <c r="I6" s="726"/>
      <c r="J6" s="726"/>
      <c r="K6" s="726"/>
      <c r="L6" s="726"/>
      <c r="M6" s="726"/>
      <c r="N6" s="726"/>
      <c r="O6" s="726"/>
      <c r="P6" s="726"/>
      <c r="Q6" s="726"/>
      <c r="R6" s="727"/>
    </row>
    <row r="7" spans="1:18" x14ac:dyDescent="0.2">
      <c r="A7" s="725"/>
      <c r="B7" s="726"/>
      <c r="C7" s="726"/>
      <c r="D7" s="726"/>
      <c r="E7" s="726"/>
      <c r="F7" s="726"/>
      <c r="G7" s="726"/>
      <c r="H7" s="726"/>
      <c r="I7" s="726"/>
      <c r="J7" s="726"/>
      <c r="K7" s="726"/>
      <c r="L7" s="726"/>
      <c r="M7" s="726"/>
      <c r="N7" s="726"/>
      <c r="O7" s="726"/>
      <c r="P7" s="726"/>
      <c r="Q7" s="726"/>
      <c r="R7" s="727"/>
    </row>
    <row r="8" spans="1:18" x14ac:dyDescent="0.2">
      <c r="A8" s="725"/>
      <c r="B8" s="726"/>
      <c r="C8" s="726"/>
      <c r="D8" s="726"/>
      <c r="E8" s="726"/>
      <c r="F8" s="726"/>
      <c r="G8" s="726"/>
      <c r="H8" s="726"/>
      <c r="I8" s="726"/>
      <c r="J8" s="726"/>
      <c r="K8" s="726"/>
      <c r="L8" s="726"/>
      <c r="M8" s="726"/>
      <c r="N8" s="726"/>
      <c r="O8" s="726"/>
      <c r="P8" s="726"/>
      <c r="Q8" s="726"/>
      <c r="R8" s="727"/>
    </row>
    <row r="9" spans="1:18" x14ac:dyDescent="0.2">
      <c r="A9" s="1003"/>
      <c r="B9" s="1004"/>
      <c r="C9" s="1004"/>
      <c r="D9" s="1004"/>
      <c r="E9" s="1004"/>
      <c r="F9" s="1004"/>
      <c r="G9" s="1004"/>
      <c r="H9" s="1004"/>
      <c r="I9" s="1004"/>
      <c r="J9" s="1004"/>
      <c r="K9" s="1004"/>
      <c r="L9" s="1004"/>
      <c r="M9" s="1004"/>
      <c r="N9" s="1004"/>
      <c r="O9" s="1004"/>
      <c r="P9" s="1004"/>
      <c r="Q9" s="1004"/>
      <c r="R9" s="1005"/>
    </row>
    <row r="10" spans="1:18" x14ac:dyDescent="0.2">
      <c r="A10" s="731" t="s">
        <v>1</v>
      </c>
      <c r="B10" s="830" t="s">
        <v>355</v>
      </c>
      <c r="C10" s="1006"/>
      <c r="D10" s="1006"/>
      <c r="E10" s="1006"/>
      <c r="F10" s="1006"/>
      <c r="G10" s="1006"/>
      <c r="H10" s="1006"/>
      <c r="I10" s="1006"/>
      <c r="J10" s="1006"/>
      <c r="K10" s="1006"/>
      <c r="L10" s="1006"/>
      <c r="M10" s="1006"/>
      <c r="N10" s="1006"/>
      <c r="O10" s="1006"/>
      <c r="P10" s="1006"/>
      <c r="Q10" s="1006"/>
      <c r="R10" s="803"/>
    </row>
    <row r="11" spans="1:18" x14ac:dyDescent="0.2">
      <c r="A11" s="732"/>
      <c r="B11" s="831"/>
      <c r="C11" s="1007"/>
      <c r="D11" s="1007"/>
      <c r="E11" s="1007"/>
      <c r="F11" s="1007"/>
      <c r="G11" s="1007"/>
      <c r="H11" s="1007"/>
      <c r="I11" s="1007"/>
      <c r="J11" s="1007"/>
      <c r="K11" s="1007"/>
      <c r="L11" s="1007"/>
      <c r="M11" s="1007"/>
      <c r="N11" s="1007"/>
      <c r="O11" s="1007"/>
      <c r="P11" s="1007"/>
      <c r="Q11" s="1007"/>
      <c r="R11" s="832"/>
    </row>
    <row r="12" spans="1:18" x14ac:dyDescent="0.2">
      <c r="A12" s="732"/>
      <c r="B12" s="804"/>
      <c r="C12" s="1008"/>
      <c r="D12" s="1008"/>
      <c r="E12" s="1008"/>
      <c r="F12" s="1008"/>
      <c r="G12" s="1008"/>
      <c r="H12" s="1008"/>
      <c r="I12" s="1008"/>
      <c r="J12" s="1008"/>
      <c r="K12" s="1008"/>
      <c r="L12" s="1008"/>
      <c r="M12" s="1008"/>
      <c r="N12" s="1008"/>
      <c r="O12" s="1008"/>
      <c r="P12" s="1008"/>
      <c r="Q12" s="1008"/>
      <c r="R12" s="805"/>
    </row>
    <row r="13" spans="1:18" x14ac:dyDescent="0.2">
      <c r="A13" s="742" t="s">
        <v>2</v>
      </c>
      <c r="B13" s="906" t="s">
        <v>356</v>
      </c>
      <c r="C13" s="1009"/>
      <c r="D13" s="1009"/>
      <c r="E13" s="1009"/>
      <c r="F13" s="1009"/>
      <c r="G13" s="1009"/>
      <c r="H13" s="1009"/>
      <c r="I13" s="1009"/>
      <c r="J13" s="1009"/>
      <c r="K13" s="1009"/>
      <c r="L13" s="1009"/>
      <c r="M13" s="1009"/>
      <c r="N13" s="1009"/>
      <c r="O13" s="1009"/>
      <c r="P13" s="1009"/>
      <c r="Q13" s="1009"/>
      <c r="R13" s="1009"/>
    </row>
    <row r="14" spans="1:18" x14ac:dyDescent="0.2">
      <c r="A14" s="743"/>
      <c r="B14" s="1009"/>
      <c r="C14" s="1009"/>
      <c r="D14" s="1009"/>
      <c r="E14" s="1009"/>
      <c r="F14" s="1009"/>
      <c r="G14" s="1009"/>
      <c r="H14" s="1009"/>
      <c r="I14" s="1009"/>
      <c r="J14" s="1009"/>
      <c r="K14" s="1009"/>
      <c r="L14" s="1009"/>
      <c r="M14" s="1009"/>
      <c r="N14" s="1009"/>
      <c r="O14" s="1009"/>
      <c r="P14" s="1009"/>
      <c r="Q14" s="1009"/>
      <c r="R14" s="1009"/>
    </row>
    <row r="15" spans="1:18" x14ac:dyDescent="0.2">
      <c r="A15" s="743"/>
      <c r="B15" s="1009"/>
      <c r="C15" s="1009"/>
      <c r="D15" s="1009"/>
      <c r="E15" s="1009"/>
      <c r="F15" s="1009"/>
      <c r="G15" s="1009"/>
      <c r="H15" s="1009"/>
      <c r="I15" s="1009"/>
      <c r="J15" s="1009"/>
      <c r="K15" s="1009"/>
      <c r="L15" s="1009"/>
      <c r="M15" s="1009"/>
      <c r="N15" s="1009"/>
      <c r="O15" s="1009"/>
      <c r="P15" s="1009"/>
      <c r="Q15" s="1009"/>
      <c r="R15" s="1009"/>
    </row>
    <row r="16" spans="1:18" x14ac:dyDescent="0.2">
      <c r="A16" s="744"/>
      <c r="B16" s="1009"/>
      <c r="C16" s="1009"/>
      <c r="D16" s="1009"/>
      <c r="E16" s="1009"/>
      <c r="F16" s="1009"/>
      <c r="G16" s="1009"/>
      <c r="H16" s="1009"/>
      <c r="I16" s="1009"/>
      <c r="J16" s="1009"/>
      <c r="K16" s="1009"/>
      <c r="L16" s="1009"/>
      <c r="M16" s="1009"/>
      <c r="N16" s="1009"/>
      <c r="O16" s="1009"/>
      <c r="P16" s="1009"/>
      <c r="Q16" s="1009"/>
      <c r="R16" s="1009"/>
    </row>
    <row r="17" spans="1:19" x14ac:dyDescent="0.2">
      <c r="A17" s="746" t="s">
        <v>3</v>
      </c>
      <c r="B17" s="881" t="s">
        <v>355</v>
      </c>
      <c r="C17" s="1010"/>
      <c r="D17" s="1010"/>
      <c r="E17" s="1010"/>
      <c r="F17" s="1010"/>
      <c r="G17" s="1010"/>
      <c r="H17" s="1010"/>
      <c r="I17" s="1010"/>
      <c r="J17" s="1010"/>
      <c r="K17" s="1010"/>
      <c r="L17" s="1010"/>
      <c r="M17" s="1010"/>
      <c r="N17" s="1010"/>
      <c r="O17" s="1010"/>
      <c r="P17" s="1010"/>
      <c r="Q17" s="1010"/>
      <c r="R17" s="1011"/>
    </row>
    <row r="18" spans="1:19" x14ac:dyDescent="0.2">
      <c r="A18" s="747"/>
      <c r="B18" s="866"/>
      <c r="C18" s="1012"/>
      <c r="D18" s="1012"/>
      <c r="E18" s="1012"/>
      <c r="F18" s="1012"/>
      <c r="G18" s="1012"/>
      <c r="H18" s="1012"/>
      <c r="I18" s="1012"/>
      <c r="J18" s="1012"/>
      <c r="K18" s="1012"/>
      <c r="L18" s="1012"/>
      <c r="M18" s="1012"/>
      <c r="N18" s="1012"/>
      <c r="O18" s="1012"/>
      <c r="P18" s="1012"/>
      <c r="Q18" s="1012"/>
      <c r="R18" s="867"/>
    </row>
    <row r="19" spans="1:19" ht="51" x14ac:dyDescent="0.2">
      <c r="A19" s="197" t="s">
        <v>207</v>
      </c>
      <c r="B19" s="842" t="s">
        <v>251</v>
      </c>
      <c r="C19" s="844"/>
      <c r="D19" s="844"/>
      <c r="E19" s="844"/>
      <c r="F19" s="844"/>
      <c r="G19" s="844"/>
      <c r="H19" s="844"/>
      <c r="I19" s="844"/>
      <c r="J19" s="844"/>
      <c r="K19" s="844"/>
      <c r="L19" s="844"/>
      <c r="M19" s="844"/>
      <c r="N19" s="844"/>
      <c r="O19" s="844"/>
      <c r="P19" s="844"/>
      <c r="Q19" s="844"/>
      <c r="R19" s="845"/>
    </row>
    <row r="20" spans="1:19" x14ac:dyDescent="0.2">
      <c r="A20" s="731" t="s">
        <v>4</v>
      </c>
      <c r="B20" s="1013">
        <v>0</v>
      </c>
      <c r="C20" s="1014"/>
      <c r="D20" s="1014"/>
      <c r="E20" s="1015"/>
      <c r="F20" s="909" t="s">
        <v>5</v>
      </c>
      <c r="G20" s="910"/>
      <c r="H20" s="910"/>
      <c r="I20" s="910"/>
      <c r="J20" s="910"/>
      <c r="K20" s="911"/>
      <c r="L20" s="1019">
        <f>R44</f>
        <v>1205941.6099999999</v>
      </c>
      <c r="M20" s="1014"/>
      <c r="N20" s="1014"/>
      <c r="O20" s="1014"/>
      <c r="P20" s="1014"/>
      <c r="Q20" s="1014"/>
      <c r="R20" s="1015"/>
    </row>
    <row r="21" spans="1:19" x14ac:dyDescent="0.2">
      <c r="A21" s="731"/>
      <c r="B21" s="1016"/>
      <c r="C21" s="1017"/>
      <c r="D21" s="1017"/>
      <c r="E21" s="1018"/>
      <c r="F21" s="915"/>
      <c r="G21" s="916"/>
      <c r="H21" s="916"/>
      <c r="I21" s="916"/>
      <c r="J21" s="916"/>
      <c r="K21" s="917"/>
      <c r="L21" s="1016"/>
      <c r="M21" s="1017"/>
      <c r="N21" s="1017"/>
      <c r="O21" s="1017"/>
      <c r="P21" s="1017"/>
      <c r="Q21" s="1017"/>
      <c r="R21" s="1018"/>
    </row>
    <row r="22" spans="1:19" x14ac:dyDescent="0.2">
      <c r="A22" s="1020"/>
      <c r="B22" s="1021"/>
      <c r="C22" s="1021"/>
      <c r="D22" s="1021"/>
      <c r="E22" s="1021"/>
      <c r="F22" s="1021"/>
      <c r="G22" s="1021"/>
      <c r="H22" s="1021"/>
      <c r="I22" s="1021"/>
      <c r="J22" s="1021"/>
      <c r="K22" s="1021"/>
      <c r="L22" s="1021"/>
      <c r="M22" s="1021"/>
      <c r="N22" s="1021"/>
      <c r="O22" s="1021"/>
      <c r="P22" s="1021"/>
      <c r="Q22" s="1021"/>
      <c r="R22" s="1022"/>
    </row>
    <row r="23" spans="1:19" ht="32.25" customHeight="1" x14ac:dyDescent="0.2">
      <c r="A23" s="778" t="s">
        <v>6</v>
      </c>
      <c r="B23" s="779"/>
      <c r="C23" s="1023" t="s">
        <v>354</v>
      </c>
      <c r="D23" s="1024"/>
      <c r="E23" s="1024"/>
      <c r="F23" s="1024"/>
      <c r="G23" s="1024"/>
      <c r="H23" s="1024"/>
      <c r="I23" s="1024"/>
      <c r="J23" s="1024"/>
      <c r="K23" s="1024"/>
      <c r="L23" s="1024"/>
      <c r="M23" s="1024"/>
      <c r="N23" s="1024"/>
      <c r="O23" s="1024"/>
      <c r="P23" s="1024"/>
      <c r="Q23" s="1024"/>
      <c r="R23" s="1025"/>
    </row>
    <row r="24" spans="1:19" ht="111" customHeight="1" x14ac:dyDescent="0.2">
      <c r="A24" s="783" t="s">
        <v>7</v>
      </c>
      <c r="B24" s="782"/>
      <c r="C24" s="1026" t="s">
        <v>353</v>
      </c>
      <c r="D24" s="1027"/>
      <c r="E24" s="1027"/>
      <c r="F24" s="1027"/>
      <c r="G24" s="1027"/>
      <c r="H24" s="1027"/>
      <c r="I24" s="1027"/>
      <c r="J24" s="1027"/>
      <c r="K24" s="1027"/>
      <c r="L24" s="1027"/>
      <c r="M24" s="1027"/>
      <c r="N24" s="1027"/>
      <c r="O24" s="1027"/>
      <c r="P24" s="1027"/>
      <c r="Q24" s="1027"/>
      <c r="R24" s="1028"/>
    </row>
    <row r="25" spans="1:19" s="96" customFormat="1" ht="18" customHeight="1" x14ac:dyDescent="0.25">
      <c r="A25" s="778" t="s">
        <v>8</v>
      </c>
      <c r="B25" s="779"/>
      <c r="C25" s="868"/>
      <c r="D25" s="1029"/>
      <c r="E25" s="1029"/>
      <c r="F25" s="1029"/>
      <c r="G25" s="1029"/>
      <c r="H25" s="1029"/>
      <c r="I25" s="1029"/>
      <c r="J25" s="1029"/>
      <c r="K25" s="1029"/>
      <c r="L25" s="1029"/>
      <c r="M25" s="1029"/>
      <c r="N25" s="1029"/>
      <c r="O25" s="1029"/>
      <c r="P25" s="1029"/>
      <c r="Q25" s="1029"/>
      <c r="R25" s="869"/>
    </row>
    <row r="26" spans="1:19" ht="24" customHeight="1" x14ac:dyDescent="0.2">
      <c r="A26" s="778"/>
      <c r="B26" s="779"/>
      <c r="C26" s="195" t="s">
        <v>158</v>
      </c>
      <c r="D26" s="196">
        <v>1</v>
      </c>
      <c r="E26" s="195" t="s">
        <v>10</v>
      </c>
      <c r="F26" s="778">
        <v>3</v>
      </c>
      <c r="G26" s="779"/>
      <c r="H26" s="783" t="s">
        <v>11</v>
      </c>
      <c r="I26" s="781"/>
      <c r="J26" s="782"/>
      <c r="K26" s="778">
        <v>4</v>
      </c>
      <c r="L26" s="787"/>
      <c r="M26" s="779"/>
      <c r="N26" s="194"/>
      <c r="O26" s="193"/>
      <c r="P26" s="193"/>
      <c r="Q26" s="193"/>
      <c r="R26" s="192"/>
    </row>
    <row r="27" spans="1:19" x14ac:dyDescent="0.2">
      <c r="A27" s="799"/>
      <c r="B27" s="800"/>
      <c r="C27" s="800"/>
      <c r="D27" s="800"/>
      <c r="E27" s="800"/>
      <c r="F27" s="800"/>
      <c r="G27" s="800"/>
      <c r="H27" s="800"/>
      <c r="I27" s="800"/>
      <c r="J27" s="800"/>
      <c r="K27" s="800"/>
      <c r="L27" s="800"/>
      <c r="M27" s="800"/>
      <c r="N27" s="800"/>
      <c r="O27" s="800"/>
      <c r="P27" s="800"/>
      <c r="Q27" s="800"/>
      <c r="R27" s="801"/>
    </row>
    <row r="28" spans="1:19" ht="24" customHeight="1" x14ac:dyDescent="0.2">
      <c r="A28" s="796" t="s">
        <v>12</v>
      </c>
      <c r="B28" s="779"/>
      <c r="C28" s="796" t="s">
        <v>352</v>
      </c>
      <c r="D28" s="787"/>
      <c r="E28" s="787"/>
      <c r="F28" s="787"/>
      <c r="G28" s="787"/>
      <c r="H28" s="787"/>
      <c r="I28" s="787"/>
      <c r="J28" s="787"/>
      <c r="K28" s="787"/>
      <c r="L28" s="787"/>
      <c r="M28" s="787"/>
      <c r="N28" s="787"/>
      <c r="O28" s="787"/>
      <c r="P28" s="787"/>
      <c r="Q28" s="787"/>
      <c r="R28" s="779"/>
      <c r="S28" s="173"/>
    </row>
    <row r="29" spans="1:19" ht="4.5" customHeight="1" x14ac:dyDescent="0.2">
      <c r="A29" s="191"/>
      <c r="B29" s="190"/>
      <c r="C29" s="190"/>
      <c r="D29" s="190"/>
      <c r="E29" s="190"/>
      <c r="F29" s="190"/>
      <c r="G29" s="190"/>
      <c r="H29" s="190"/>
      <c r="I29" s="190"/>
      <c r="J29" s="190"/>
      <c r="K29" s="190"/>
      <c r="L29" s="190"/>
      <c r="M29" s="190"/>
      <c r="N29" s="190"/>
      <c r="O29" s="190"/>
      <c r="P29" s="190"/>
      <c r="Q29" s="190"/>
      <c r="R29" s="189"/>
    </row>
    <row r="30" spans="1:19" ht="51.75" customHeight="1" x14ac:dyDescent="0.2">
      <c r="A30" s="796" t="s">
        <v>13</v>
      </c>
      <c r="B30" s="779"/>
      <c r="C30" s="188" t="s">
        <v>230</v>
      </c>
      <c r="D30" s="188" t="s">
        <v>201</v>
      </c>
      <c r="E30" s="780" t="s">
        <v>67</v>
      </c>
      <c r="F30" s="781"/>
      <c r="G30" s="782"/>
      <c r="H30" s="797" t="s">
        <v>14</v>
      </c>
      <c r="I30" s="812"/>
      <c r="J30" s="812"/>
      <c r="K30" s="812"/>
      <c r="L30" s="812"/>
      <c r="M30" s="812"/>
      <c r="N30" s="812"/>
      <c r="O30" s="812"/>
      <c r="P30" s="812"/>
      <c r="Q30" s="812"/>
      <c r="R30" s="798"/>
    </row>
    <row r="31" spans="1:19" x14ac:dyDescent="0.2">
      <c r="A31" s="813"/>
      <c r="B31" s="814"/>
      <c r="C31" s="814"/>
      <c r="D31" s="814"/>
      <c r="E31" s="814"/>
      <c r="F31" s="814"/>
      <c r="G31" s="814"/>
      <c r="H31" s="814"/>
      <c r="I31" s="814"/>
      <c r="J31" s="814"/>
      <c r="K31" s="814"/>
      <c r="L31" s="814"/>
      <c r="M31" s="814"/>
      <c r="N31" s="814"/>
      <c r="O31" s="814"/>
      <c r="P31" s="814"/>
      <c r="Q31" s="814"/>
      <c r="R31" s="815"/>
    </row>
    <row r="32" spans="1:19" x14ac:dyDescent="0.2">
      <c r="A32" s="816" t="s">
        <v>15</v>
      </c>
      <c r="B32" s="909" t="s">
        <v>351</v>
      </c>
      <c r="C32" s="1030"/>
      <c r="D32" s="1030"/>
      <c r="E32" s="1030"/>
      <c r="F32" s="1030"/>
      <c r="G32" s="1030"/>
      <c r="H32" s="1030"/>
      <c r="I32" s="1030"/>
      <c r="J32" s="1030"/>
      <c r="K32" s="1030"/>
      <c r="L32" s="1030"/>
      <c r="M32" s="1030"/>
      <c r="N32" s="1030"/>
      <c r="O32" s="1030"/>
      <c r="P32" s="1030"/>
      <c r="Q32" s="1030"/>
      <c r="R32" s="1031"/>
    </row>
    <row r="33" spans="1:18" ht="27.75" customHeight="1" x14ac:dyDescent="0.2">
      <c r="A33" s="817"/>
      <c r="B33" s="1032"/>
      <c r="C33" s="1033"/>
      <c r="D33" s="1033"/>
      <c r="E33" s="1033"/>
      <c r="F33" s="1033"/>
      <c r="G33" s="1033"/>
      <c r="H33" s="1033"/>
      <c r="I33" s="1033"/>
      <c r="J33" s="1033"/>
      <c r="K33" s="1033"/>
      <c r="L33" s="1033"/>
      <c r="M33" s="1033"/>
      <c r="N33" s="1033"/>
      <c r="O33" s="1033"/>
      <c r="P33" s="1033"/>
      <c r="Q33" s="1033"/>
      <c r="R33" s="1034"/>
    </row>
    <row r="34" spans="1:18" x14ac:dyDescent="0.2">
      <c r="A34" s="817"/>
      <c r="B34" s="793" t="s">
        <v>16</v>
      </c>
      <c r="C34" s="794"/>
      <c r="D34" s="794"/>
      <c r="E34" s="794"/>
      <c r="F34" s="794"/>
      <c r="G34" s="794"/>
      <c r="H34" s="794"/>
      <c r="I34" s="794"/>
      <c r="J34" s="794"/>
      <c r="K34" s="794"/>
      <c r="L34" s="794"/>
      <c r="M34" s="794"/>
      <c r="N34" s="794"/>
      <c r="O34" s="794"/>
      <c r="P34" s="794"/>
      <c r="Q34" s="794"/>
      <c r="R34" s="795"/>
    </row>
    <row r="35" spans="1:18" x14ac:dyDescent="0.2">
      <c r="A35" s="818"/>
      <c r="B35" s="819"/>
      <c r="C35" s="819"/>
      <c r="D35" s="819"/>
      <c r="E35" s="819"/>
      <c r="F35" s="819"/>
      <c r="G35" s="819"/>
      <c r="H35" s="819"/>
      <c r="I35" s="819"/>
      <c r="J35" s="819"/>
      <c r="K35" s="819"/>
      <c r="L35" s="819"/>
      <c r="M35" s="819"/>
      <c r="N35" s="819"/>
      <c r="O35" s="819"/>
      <c r="P35" s="819"/>
      <c r="Q35" s="819"/>
      <c r="R35" s="820"/>
    </row>
    <row r="36" spans="1:18" x14ac:dyDescent="0.2">
      <c r="A36" s="746" t="s">
        <v>17</v>
      </c>
      <c r="B36" s="909" t="s">
        <v>350</v>
      </c>
      <c r="C36" s="1030"/>
      <c r="D36" s="1030"/>
      <c r="E36" s="1030"/>
      <c r="F36" s="1030"/>
      <c r="G36" s="1030"/>
      <c r="H36" s="1030"/>
      <c r="I36" s="1030"/>
      <c r="J36" s="1030"/>
      <c r="K36" s="1030"/>
      <c r="L36" s="1030"/>
      <c r="M36" s="1030"/>
      <c r="N36" s="1030"/>
      <c r="O36" s="1030"/>
      <c r="P36" s="1030"/>
      <c r="Q36" s="1030"/>
      <c r="R36" s="1031"/>
    </row>
    <row r="37" spans="1:18" x14ac:dyDescent="0.2">
      <c r="A37" s="821"/>
      <c r="B37" s="1032"/>
      <c r="C37" s="1033"/>
      <c r="D37" s="1033"/>
      <c r="E37" s="1033"/>
      <c r="F37" s="1033"/>
      <c r="G37" s="1033"/>
      <c r="H37" s="1033"/>
      <c r="I37" s="1033"/>
      <c r="J37" s="1033"/>
      <c r="K37" s="1033"/>
      <c r="L37" s="1033"/>
      <c r="M37" s="1033"/>
      <c r="N37" s="1033"/>
      <c r="O37" s="1033"/>
      <c r="P37" s="1033"/>
      <c r="Q37" s="1033"/>
      <c r="R37" s="1034"/>
    </row>
    <row r="38" spans="1:18" x14ac:dyDescent="0.2">
      <c r="A38" s="822"/>
      <c r="B38" s="823" t="s">
        <v>18</v>
      </c>
      <c r="C38" s="794"/>
      <c r="D38" s="794"/>
      <c r="E38" s="794"/>
      <c r="F38" s="794"/>
      <c r="G38" s="794"/>
      <c r="H38" s="794"/>
      <c r="I38" s="794"/>
      <c r="J38" s="794"/>
      <c r="K38" s="794"/>
      <c r="L38" s="794"/>
      <c r="M38" s="794"/>
      <c r="N38" s="794"/>
      <c r="O38" s="794"/>
      <c r="P38" s="794"/>
      <c r="Q38" s="794"/>
      <c r="R38" s="795"/>
    </row>
    <row r="39" spans="1:18" x14ac:dyDescent="0.2">
      <c r="A39" s="824"/>
      <c r="B39" s="825"/>
      <c r="C39" s="825"/>
      <c r="D39" s="825"/>
      <c r="E39" s="825"/>
      <c r="F39" s="825"/>
      <c r="G39" s="825"/>
      <c r="H39" s="825"/>
      <c r="I39" s="825"/>
      <c r="J39" s="825"/>
      <c r="K39" s="825"/>
      <c r="L39" s="825"/>
      <c r="M39" s="825"/>
      <c r="N39" s="825"/>
      <c r="O39" s="825"/>
      <c r="P39" s="825"/>
      <c r="Q39" s="825"/>
      <c r="R39" s="826"/>
    </row>
    <row r="40" spans="1:18" ht="28.5" customHeight="1" x14ac:dyDescent="0.2">
      <c r="A40" s="842" t="s">
        <v>197</v>
      </c>
      <c r="B40" s="843"/>
      <c r="C40" s="843"/>
      <c r="D40" s="843"/>
      <c r="E40" s="843"/>
      <c r="F40" s="843"/>
      <c r="G40" s="847"/>
      <c r="H40" s="1035"/>
      <c r="I40" s="856"/>
      <c r="J40" s="1035" t="s">
        <v>19</v>
      </c>
      <c r="K40" s="856"/>
      <c r="L40" s="1035" t="s">
        <v>20</v>
      </c>
      <c r="M40" s="856"/>
      <c r="N40" s="1035" t="s">
        <v>21</v>
      </c>
      <c r="O40" s="856"/>
      <c r="P40" s="1035" t="s">
        <v>22</v>
      </c>
      <c r="Q40" s="856"/>
      <c r="R40" s="870" t="s">
        <v>23</v>
      </c>
    </row>
    <row r="41" spans="1:18" ht="27.75" customHeight="1" x14ac:dyDescent="0.2">
      <c r="A41" s="187" t="s">
        <v>24</v>
      </c>
      <c r="B41" s="824" t="s">
        <v>25</v>
      </c>
      <c r="C41" s="826"/>
      <c r="D41" s="179" t="s">
        <v>26</v>
      </c>
      <c r="E41" s="186" t="s">
        <v>27</v>
      </c>
      <c r="F41" s="859" t="s">
        <v>28</v>
      </c>
      <c r="G41" s="860"/>
      <c r="H41" s="859"/>
      <c r="I41" s="860"/>
      <c r="J41" s="859"/>
      <c r="K41" s="860"/>
      <c r="L41" s="859"/>
      <c r="M41" s="860"/>
      <c r="N41" s="859"/>
      <c r="O41" s="860"/>
      <c r="P41" s="859"/>
      <c r="Q41" s="860"/>
      <c r="R41" s="969"/>
    </row>
    <row r="42" spans="1:18" ht="17.25" customHeight="1" x14ac:dyDescent="0.2">
      <c r="A42" s="903" t="s">
        <v>349</v>
      </c>
      <c r="B42" s="855" t="s">
        <v>348</v>
      </c>
      <c r="C42" s="856"/>
      <c r="D42" s="870" t="s">
        <v>140</v>
      </c>
      <c r="E42" s="1047" t="s">
        <v>347</v>
      </c>
      <c r="F42" s="855" t="s">
        <v>346</v>
      </c>
      <c r="G42" s="856"/>
      <c r="H42" s="846" t="s">
        <v>32</v>
      </c>
      <c r="I42" s="845"/>
      <c r="J42" s="1036">
        <f>J44/$R$44</f>
        <v>0.34484647229313203</v>
      </c>
      <c r="K42" s="1037"/>
      <c r="L42" s="1036">
        <f>L44/$R$44</f>
        <v>0.22803135551479978</v>
      </c>
      <c r="M42" s="1037"/>
      <c r="N42" s="1036">
        <f>N44/$R$44</f>
        <v>0.21310575725138137</v>
      </c>
      <c r="O42" s="1037"/>
      <c r="P42" s="1036">
        <f>P44/$R$44</f>
        <v>0.21401641494068691</v>
      </c>
      <c r="Q42" s="1037"/>
      <c r="R42" s="185">
        <f>SUM(J42:Q42)</f>
        <v>1</v>
      </c>
    </row>
    <row r="43" spans="1:18" ht="17.25" customHeight="1" x14ac:dyDescent="0.2">
      <c r="A43" s="904"/>
      <c r="B43" s="857"/>
      <c r="C43" s="858"/>
      <c r="D43" s="1045"/>
      <c r="E43" s="1048"/>
      <c r="F43" s="857"/>
      <c r="G43" s="858"/>
      <c r="H43" s="846" t="s">
        <v>33</v>
      </c>
      <c r="I43" s="845"/>
      <c r="J43" s="1036">
        <f>J45/$R$44</f>
        <v>0.56949486136397609</v>
      </c>
      <c r="K43" s="1037"/>
      <c r="L43" s="1036">
        <f>L45/$R$44</f>
        <v>0.2575700742260647</v>
      </c>
      <c r="M43" s="1037"/>
      <c r="N43" s="1036">
        <f>N45/$R$44</f>
        <v>0</v>
      </c>
      <c r="O43" s="1037"/>
      <c r="P43" s="179"/>
      <c r="Q43" s="182"/>
      <c r="R43" s="184">
        <f>SUM(J43:O43)</f>
        <v>0.8270649355900408</v>
      </c>
    </row>
    <row r="44" spans="1:18" ht="17.25" customHeight="1" x14ac:dyDescent="0.2">
      <c r="A44" s="904"/>
      <c r="B44" s="857"/>
      <c r="C44" s="858"/>
      <c r="D44" s="1045"/>
      <c r="E44" s="1038" t="s">
        <v>345</v>
      </c>
      <c r="F44" s="857"/>
      <c r="G44" s="858"/>
      <c r="H44" s="846" t="s">
        <v>34</v>
      </c>
      <c r="I44" s="845"/>
      <c r="J44" s="1040">
        <v>415864.71</v>
      </c>
      <c r="K44" s="1041"/>
      <c r="L44" s="1040">
        <f>L53</f>
        <v>274992.5</v>
      </c>
      <c r="M44" s="1041"/>
      <c r="N44" s="1040">
        <f>N53</f>
        <v>256993.1</v>
      </c>
      <c r="O44" s="1041"/>
      <c r="P44" s="1040">
        <f>P53</f>
        <v>258091.3</v>
      </c>
      <c r="Q44" s="1041"/>
      <c r="R44" s="183">
        <f>SUM(J44:Q44)</f>
        <v>1205941.6099999999</v>
      </c>
    </row>
    <row r="45" spans="1:18" ht="17.25" customHeight="1" x14ac:dyDescent="0.2">
      <c r="A45" s="905"/>
      <c r="B45" s="859"/>
      <c r="C45" s="860"/>
      <c r="D45" s="1046"/>
      <c r="E45" s="1039"/>
      <c r="F45" s="859"/>
      <c r="G45" s="860"/>
      <c r="H45" s="846" t="s">
        <v>35</v>
      </c>
      <c r="I45" s="845"/>
      <c r="J45" s="1043">
        <v>686777.55</v>
      </c>
      <c r="K45" s="1044"/>
      <c r="L45" s="1043">
        <f>L54</f>
        <v>310614.46999999997</v>
      </c>
      <c r="M45" s="1044"/>
      <c r="N45" s="1043"/>
      <c r="O45" s="1044"/>
      <c r="P45" s="179"/>
      <c r="Q45" s="182"/>
      <c r="R45" s="181">
        <f>SUM(J45:O45)</f>
        <v>997392.02</v>
      </c>
    </row>
    <row r="46" spans="1:18" x14ac:dyDescent="0.2">
      <c r="A46" s="728"/>
      <c r="B46" s="729"/>
      <c r="C46" s="729"/>
      <c r="D46" s="729"/>
      <c r="E46" s="729"/>
      <c r="F46" s="729"/>
      <c r="G46" s="729"/>
      <c r="H46" s="729"/>
      <c r="I46" s="729"/>
      <c r="J46" s="729"/>
      <c r="K46" s="729"/>
      <c r="L46" s="729"/>
      <c r="M46" s="729"/>
      <c r="N46" s="729"/>
      <c r="O46" s="729"/>
      <c r="P46" s="729"/>
      <c r="Q46" s="729"/>
      <c r="R46" s="730"/>
    </row>
    <row r="47" spans="1:18" ht="30" customHeight="1" x14ac:dyDescent="0.2">
      <c r="A47" s="1042" t="s">
        <v>149</v>
      </c>
      <c r="B47" s="851"/>
      <c r="C47" s="851"/>
      <c r="D47" s="851"/>
      <c r="E47" s="851"/>
      <c r="F47" s="707"/>
      <c r="G47" s="707"/>
      <c r="H47" s="707"/>
      <c r="I47" s="707"/>
      <c r="J47" s="707"/>
      <c r="K47" s="707"/>
      <c r="L47" s="707"/>
      <c r="M47" s="707"/>
      <c r="N47" s="707"/>
      <c r="O47" s="707"/>
      <c r="P47" s="707"/>
      <c r="Q47" s="707"/>
      <c r="R47" s="708"/>
    </row>
    <row r="48" spans="1:18" ht="17.25" customHeight="1" x14ac:dyDescent="0.2">
      <c r="A48" s="894" t="s">
        <v>344</v>
      </c>
      <c r="B48" s="895"/>
      <c r="C48" s="895"/>
      <c r="D48" s="895"/>
      <c r="E48" s="895"/>
      <c r="F48" s="895"/>
      <c r="G48" s="895"/>
      <c r="H48" s="895"/>
      <c r="I48" s="895"/>
      <c r="J48" s="895"/>
      <c r="K48" s="895"/>
      <c r="L48" s="895"/>
      <c r="M48" s="895"/>
      <c r="N48" s="895"/>
      <c r="O48" s="895"/>
      <c r="P48" s="895"/>
      <c r="Q48" s="895"/>
      <c r="R48" s="896"/>
    </row>
    <row r="49" spans="1:19" ht="38.25" customHeight="1" x14ac:dyDescent="0.2">
      <c r="A49" s="839"/>
      <c r="B49" s="840"/>
      <c r="C49" s="840"/>
      <c r="D49" s="840"/>
      <c r="E49" s="841"/>
      <c r="F49" s="842" t="s">
        <v>36</v>
      </c>
      <c r="G49" s="843"/>
      <c r="H49" s="843"/>
      <c r="I49" s="846"/>
      <c r="J49" s="844"/>
      <c r="K49" s="844"/>
      <c r="L49" s="845"/>
      <c r="M49" s="846" t="s">
        <v>37</v>
      </c>
      <c r="N49" s="844"/>
      <c r="O49" s="844"/>
      <c r="P49" s="846"/>
      <c r="Q49" s="844"/>
      <c r="R49" s="845"/>
    </row>
    <row r="50" spans="1:19" ht="33.75" customHeight="1" x14ac:dyDescent="0.2">
      <c r="A50" s="180" t="s">
        <v>24</v>
      </c>
      <c r="B50" s="866" t="s">
        <v>25</v>
      </c>
      <c r="C50" s="867"/>
      <c r="D50" s="179" t="s">
        <v>26</v>
      </c>
      <c r="E50" s="178" t="s">
        <v>27</v>
      </c>
      <c r="F50" s="846" t="s">
        <v>28</v>
      </c>
      <c r="G50" s="845"/>
      <c r="H50" s="868"/>
      <c r="I50" s="869"/>
      <c r="J50" s="846" t="s">
        <v>19</v>
      </c>
      <c r="K50" s="845"/>
      <c r="L50" s="846" t="s">
        <v>20</v>
      </c>
      <c r="M50" s="845"/>
      <c r="N50" s="846" t="s">
        <v>21</v>
      </c>
      <c r="O50" s="845"/>
      <c r="P50" s="846" t="s">
        <v>22</v>
      </c>
      <c r="Q50" s="845"/>
      <c r="R50" s="177" t="s">
        <v>38</v>
      </c>
    </row>
    <row r="51" spans="1:19" ht="17.25" customHeight="1" x14ac:dyDescent="0.25">
      <c r="A51" s="903" t="s">
        <v>343</v>
      </c>
      <c r="B51" s="855" t="s">
        <v>342</v>
      </c>
      <c r="C51" s="856"/>
      <c r="D51" s="1051" t="s">
        <v>29</v>
      </c>
      <c r="E51" s="852" t="s">
        <v>40</v>
      </c>
      <c r="F51" s="855" t="s">
        <v>341</v>
      </c>
      <c r="G51" s="856"/>
      <c r="H51" s="846" t="s">
        <v>32</v>
      </c>
      <c r="I51" s="845"/>
      <c r="J51" s="1049">
        <f>J53/$R$53</f>
        <v>0.34484647229313203</v>
      </c>
      <c r="K51" s="1050"/>
      <c r="L51" s="1049">
        <f>L53/$R$53</f>
        <v>0.22803135551479978</v>
      </c>
      <c r="M51" s="1050"/>
      <c r="N51" s="1049">
        <f>N53/$R$53</f>
        <v>0.21310575725138137</v>
      </c>
      <c r="O51" s="1050"/>
      <c r="P51" s="1049">
        <f>P53/$R$53</f>
        <v>0.21401641494068691</v>
      </c>
      <c r="Q51" s="1050"/>
      <c r="R51" s="176">
        <f>SUM(J51:Q51)</f>
        <v>1</v>
      </c>
    </row>
    <row r="52" spans="1:19" ht="17.25" customHeight="1" x14ac:dyDescent="0.25">
      <c r="A52" s="904"/>
      <c r="B52" s="857"/>
      <c r="C52" s="858"/>
      <c r="D52" s="1052"/>
      <c r="E52" s="853"/>
      <c r="F52" s="857"/>
      <c r="G52" s="858"/>
      <c r="H52" s="846" t="s">
        <v>33</v>
      </c>
      <c r="I52" s="845"/>
      <c r="J52" s="1049">
        <f>J54/$R$53</f>
        <v>0.56949486136397609</v>
      </c>
      <c r="K52" s="1050"/>
      <c r="L52" s="1049">
        <f>L54/$R$53</f>
        <v>0.2575700742260647</v>
      </c>
      <c r="M52" s="1050"/>
      <c r="N52" s="1049">
        <f>N54/$R$53</f>
        <v>0</v>
      </c>
      <c r="O52" s="1050"/>
      <c r="P52" s="1049">
        <f>P54/$R$53</f>
        <v>0</v>
      </c>
      <c r="Q52" s="1050"/>
      <c r="R52" s="175">
        <f>SUM(J52:O52)</f>
        <v>0.8270649355900408</v>
      </c>
    </row>
    <row r="53" spans="1:19" ht="17.25" customHeight="1" x14ac:dyDescent="0.2">
      <c r="A53" s="904"/>
      <c r="B53" s="857"/>
      <c r="C53" s="858"/>
      <c r="D53" s="1052"/>
      <c r="E53" s="852" t="s">
        <v>314</v>
      </c>
      <c r="F53" s="857"/>
      <c r="G53" s="858"/>
      <c r="H53" s="846" t="s">
        <v>34</v>
      </c>
      <c r="I53" s="845"/>
      <c r="J53" s="1054">
        <v>415864.71</v>
      </c>
      <c r="K53" s="708"/>
      <c r="L53" s="1054">
        <v>274992.5</v>
      </c>
      <c r="M53" s="708"/>
      <c r="N53" s="1054">
        <v>256993.1</v>
      </c>
      <c r="O53" s="708"/>
      <c r="P53" s="1054">
        <v>258091.3</v>
      </c>
      <c r="Q53" s="708"/>
      <c r="R53" s="174">
        <f>SUM(J53:Q53)</f>
        <v>1205941.6099999999</v>
      </c>
      <c r="S53" s="173"/>
    </row>
    <row r="54" spans="1:19" ht="25.5" customHeight="1" x14ac:dyDescent="0.2">
      <c r="A54" s="905"/>
      <c r="B54" s="859"/>
      <c r="C54" s="860"/>
      <c r="D54" s="1053"/>
      <c r="E54" s="854"/>
      <c r="F54" s="859"/>
      <c r="G54" s="860"/>
      <c r="H54" s="846" t="s">
        <v>35</v>
      </c>
      <c r="I54" s="845"/>
      <c r="J54" s="1055">
        <v>686777.55</v>
      </c>
      <c r="K54" s="530"/>
      <c r="L54" s="529">
        <v>310614.46999999997</v>
      </c>
      <c r="M54" s="530"/>
      <c r="N54" s="529"/>
      <c r="O54" s="530"/>
      <c r="P54" s="888"/>
      <c r="Q54" s="889"/>
      <c r="R54" s="172">
        <f>SUM(J54:O54)</f>
        <v>997392.02</v>
      </c>
    </row>
    <row r="55" spans="1:19" ht="17.25" customHeight="1" x14ac:dyDescent="0.2">
      <c r="A55" s="171"/>
      <c r="B55" s="170"/>
      <c r="C55" s="170"/>
      <c r="D55" s="169"/>
      <c r="E55" s="168"/>
      <c r="F55" s="167"/>
      <c r="G55" s="167"/>
      <c r="H55" s="167"/>
      <c r="I55" s="167"/>
      <c r="J55" s="166"/>
      <c r="K55" s="166"/>
      <c r="L55" s="166"/>
      <c r="M55" s="166"/>
      <c r="N55" s="166"/>
      <c r="O55" s="166"/>
      <c r="P55" s="166"/>
      <c r="Q55" s="166"/>
      <c r="R55" s="165"/>
    </row>
    <row r="56" spans="1:19" ht="17.25" customHeight="1" x14ac:dyDescent="0.2">
      <c r="A56" s="171"/>
      <c r="B56" s="170"/>
      <c r="C56" s="170"/>
      <c r="D56" s="169"/>
      <c r="E56" s="168"/>
      <c r="F56" s="167"/>
      <c r="G56" s="167"/>
      <c r="H56" s="167"/>
      <c r="I56" s="167"/>
      <c r="J56" s="166"/>
      <c r="K56" s="166"/>
      <c r="L56" s="166"/>
      <c r="M56" s="166"/>
      <c r="N56" s="166"/>
      <c r="O56" s="166"/>
      <c r="P56" s="166"/>
      <c r="Q56" s="166"/>
      <c r="R56" s="165"/>
    </row>
    <row r="57" spans="1:19" x14ac:dyDescent="0.2">
      <c r="A57" s="1056"/>
      <c r="B57" s="1057"/>
      <c r="C57" s="1057"/>
      <c r="D57" s="1057"/>
      <c r="E57" s="1057"/>
      <c r="F57" s="1057"/>
      <c r="G57" s="1057"/>
      <c r="H57" s="1057"/>
      <c r="I57" s="1057"/>
      <c r="J57" s="1057"/>
      <c r="K57" s="1057"/>
      <c r="L57" s="1057"/>
      <c r="M57" s="1057"/>
      <c r="N57" s="1057"/>
      <c r="O57" s="1057"/>
      <c r="P57" s="1057"/>
      <c r="Q57" s="1057"/>
      <c r="R57" s="1058"/>
    </row>
    <row r="58" spans="1:19" ht="48.75" customHeight="1" x14ac:dyDescent="0.2">
      <c r="A58" s="906" t="s">
        <v>43</v>
      </c>
      <c r="B58" s="1009"/>
      <c r="C58" s="1009"/>
      <c r="D58" s="164"/>
      <c r="E58" s="906" t="s">
        <v>44</v>
      </c>
      <c r="F58" s="1009"/>
      <c r="G58" s="1009"/>
      <c r="H58" s="1009"/>
      <c r="I58" s="1009"/>
      <c r="J58" s="1009"/>
      <c r="K58" s="1009"/>
      <c r="L58" s="1059" t="s">
        <v>45</v>
      </c>
      <c r="M58" s="1060"/>
      <c r="N58" s="1060"/>
      <c r="O58" s="1060"/>
      <c r="P58" s="1059" t="s">
        <v>46</v>
      </c>
      <c r="Q58" s="1060"/>
      <c r="R58" s="1060"/>
    </row>
    <row r="59" spans="1:19" x14ac:dyDescent="0.2">
      <c r="A59" s="909" t="s">
        <v>340</v>
      </c>
      <c r="B59" s="1030"/>
      <c r="C59" s="1031"/>
      <c r="D59" s="162"/>
      <c r="E59" s="990" t="s">
        <v>339</v>
      </c>
      <c r="F59" s="990"/>
      <c r="G59" s="990"/>
      <c r="H59" s="990"/>
      <c r="I59" s="990"/>
      <c r="J59" s="990"/>
      <c r="K59" s="990"/>
      <c r="L59" s="560">
        <v>44927</v>
      </c>
      <c r="M59" s="844"/>
      <c r="N59" s="844"/>
      <c r="O59" s="845"/>
      <c r="P59" s="560">
        <v>45291</v>
      </c>
      <c r="Q59" s="844"/>
      <c r="R59" s="845"/>
    </row>
    <row r="60" spans="1:19" x14ac:dyDescent="0.2">
      <c r="A60" s="1032"/>
      <c r="B60" s="1033"/>
      <c r="C60" s="1034"/>
      <c r="D60" s="162"/>
      <c r="E60" s="1064" t="s">
        <v>338</v>
      </c>
      <c r="F60" s="1065"/>
      <c r="G60" s="1065"/>
      <c r="H60" s="1065"/>
      <c r="I60" s="1065"/>
      <c r="J60" s="1065"/>
      <c r="K60" s="1066"/>
      <c r="L60" s="560">
        <v>44927</v>
      </c>
      <c r="M60" s="844"/>
      <c r="N60" s="844"/>
      <c r="O60" s="845"/>
      <c r="P60" s="560">
        <v>45291</v>
      </c>
      <c r="Q60" s="844"/>
      <c r="R60" s="845"/>
    </row>
    <row r="61" spans="1:19" ht="26.25" customHeight="1" x14ac:dyDescent="0.2">
      <c r="A61" s="1032"/>
      <c r="B61" s="1033"/>
      <c r="C61" s="1034"/>
      <c r="D61" s="162"/>
      <c r="E61" s="1064" t="s">
        <v>337</v>
      </c>
      <c r="F61" s="1065"/>
      <c r="G61" s="1065"/>
      <c r="H61" s="1065"/>
      <c r="I61" s="1065"/>
      <c r="J61" s="1065"/>
      <c r="K61" s="1066"/>
      <c r="L61" s="560">
        <v>44927</v>
      </c>
      <c r="M61" s="844"/>
      <c r="N61" s="844"/>
      <c r="O61" s="845"/>
      <c r="P61" s="560">
        <v>45291</v>
      </c>
      <c r="Q61" s="844"/>
      <c r="R61" s="845"/>
    </row>
    <row r="62" spans="1:19" x14ac:dyDescent="0.2">
      <c r="A62" s="1061"/>
      <c r="B62" s="1062"/>
      <c r="C62" s="1063"/>
      <c r="D62" s="162"/>
      <c r="E62" s="1064" t="s">
        <v>336</v>
      </c>
      <c r="F62" s="1065"/>
      <c r="G62" s="1065"/>
      <c r="H62" s="1065"/>
      <c r="I62" s="1065"/>
      <c r="J62" s="1065"/>
      <c r="K62" s="1066"/>
      <c r="L62" s="560">
        <v>44927</v>
      </c>
      <c r="M62" s="844"/>
      <c r="N62" s="844"/>
      <c r="O62" s="845"/>
      <c r="P62" s="560">
        <v>45291</v>
      </c>
      <c r="Q62" s="844"/>
      <c r="R62" s="845"/>
    </row>
    <row r="63" spans="1:19" x14ac:dyDescent="0.2">
      <c r="A63" s="910"/>
      <c r="B63" s="910"/>
      <c r="C63" s="911"/>
      <c r="D63" s="162"/>
      <c r="E63" s="1067"/>
      <c r="F63" s="1067"/>
      <c r="G63" s="1067"/>
      <c r="H63" s="1067"/>
      <c r="I63" s="1067"/>
      <c r="J63" s="1067"/>
      <c r="K63" s="1067"/>
      <c r="L63" s="560"/>
      <c r="M63" s="844"/>
      <c r="N63" s="844"/>
      <c r="O63" s="845"/>
      <c r="P63" s="560"/>
      <c r="Q63" s="844"/>
      <c r="R63" s="845"/>
    </row>
    <row r="64" spans="1:19" x14ac:dyDescent="0.2">
      <c r="A64" s="916"/>
      <c r="B64" s="916"/>
      <c r="C64" s="917"/>
      <c r="D64" s="56"/>
      <c r="E64" s="1067"/>
      <c r="F64" s="1067"/>
      <c r="G64" s="1067"/>
      <c r="H64" s="1067"/>
      <c r="I64" s="1067"/>
      <c r="J64" s="1067"/>
      <c r="K64" s="1067"/>
      <c r="L64" s="560"/>
      <c r="M64" s="844"/>
      <c r="N64" s="844"/>
      <c r="O64" s="845"/>
      <c r="P64" s="560"/>
      <c r="Q64" s="844"/>
      <c r="R64" s="845"/>
    </row>
    <row r="65" spans="1:18" x14ac:dyDescent="0.2">
      <c r="A65" s="1035"/>
      <c r="B65" s="1070"/>
      <c r="C65" s="1070"/>
      <c r="D65" s="1070"/>
      <c r="E65" s="1070"/>
      <c r="F65" s="1070"/>
      <c r="G65" s="1070"/>
      <c r="H65" s="1070"/>
      <c r="I65" s="1070"/>
      <c r="J65" s="1070"/>
      <c r="K65" s="1070"/>
      <c r="L65" s="1070"/>
      <c r="M65" s="1070"/>
      <c r="N65" s="1070"/>
      <c r="O65" s="1070"/>
      <c r="P65" s="1070"/>
      <c r="Q65" s="1070"/>
      <c r="R65" s="856"/>
    </row>
    <row r="66" spans="1:18" ht="38.25" customHeight="1" x14ac:dyDescent="0.2">
      <c r="A66" s="906" t="s">
        <v>47</v>
      </c>
      <c r="B66" s="906"/>
      <c r="C66" s="906"/>
      <c r="D66" s="163" t="s">
        <v>48</v>
      </c>
      <c r="E66" s="906" t="s">
        <v>49</v>
      </c>
      <c r="F66" s="906"/>
      <c r="G66" s="906"/>
      <c r="H66" s="906"/>
      <c r="I66" s="906"/>
      <c r="J66" s="906"/>
      <c r="K66" s="906"/>
      <c r="L66" s="842" t="s">
        <v>48</v>
      </c>
      <c r="M66" s="844"/>
      <c r="N66" s="844"/>
      <c r="O66" s="844"/>
      <c r="P66" s="844"/>
      <c r="Q66" s="844"/>
      <c r="R66" s="845"/>
    </row>
    <row r="67" spans="1:18" x14ac:dyDescent="0.2">
      <c r="A67" s="900" t="s">
        <v>335</v>
      </c>
      <c r="B67" s="898"/>
      <c r="C67" s="899"/>
      <c r="D67" s="162"/>
      <c r="E67" s="900" t="s">
        <v>334</v>
      </c>
      <c r="F67" s="898"/>
      <c r="G67" s="898"/>
      <c r="H67" s="898"/>
      <c r="I67" s="898"/>
      <c r="J67" s="898"/>
      <c r="K67" s="899"/>
      <c r="L67" s="846"/>
      <c r="M67" s="844"/>
      <c r="N67" s="844"/>
      <c r="O67" s="844"/>
      <c r="P67" s="844"/>
      <c r="Q67" s="844"/>
      <c r="R67" s="845"/>
    </row>
    <row r="68" spans="1:18" x14ac:dyDescent="0.2">
      <c r="A68" s="900" t="s">
        <v>333</v>
      </c>
      <c r="B68" s="898"/>
      <c r="C68" s="899"/>
      <c r="D68" s="162"/>
      <c r="E68" s="897"/>
      <c r="F68" s="898"/>
      <c r="G68" s="898"/>
      <c r="H68" s="898"/>
      <c r="I68" s="898"/>
      <c r="J68" s="898"/>
      <c r="K68" s="899"/>
      <c r="L68" s="846"/>
      <c r="M68" s="844"/>
      <c r="N68" s="844"/>
      <c r="O68" s="844"/>
      <c r="P68" s="844"/>
      <c r="Q68" s="844"/>
      <c r="R68" s="845"/>
    </row>
    <row r="69" spans="1:18" x14ac:dyDescent="0.2">
      <c r="A69" s="824"/>
      <c r="B69" s="825"/>
      <c r="C69" s="825"/>
      <c r="D69" s="825"/>
      <c r="E69" s="825"/>
      <c r="F69" s="825"/>
      <c r="G69" s="825"/>
      <c r="H69" s="825"/>
      <c r="I69" s="825"/>
      <c r="J69" s="825"/>
      <c r="K69" s="825"/>
      <c r="L69" s="825"/>
      <c r="M69" s="825"/>
      <c r="N69" s="825"/>
      <c r="O69" s="825"/>
      <c r="P69" s="825"/>
      <c r="Q69" s="825"/>
      <c r="R69" s="826"/>
    </row>
    <row r="70" spans="1:18" ht="16.5" customHeight="1" x14ac:dyDescent="0.2">
      <c r="A70" s="903" t="s">
        <v>50</v>
      </c>
      <c r="B70" s="161" t="s">
        <v>51</v>
      </c>
      <c r="C70" s="906" t="s">
        <v>332</v>
      </c>
      <c r="D70" s="1009"/>
      <c r="E70" s="1009"/>
      <c r="F70" s="1009"/>
      <c r="G70" s="1009"/>
      <c r="H70" s="1009"/>
      <c r="I70" s="1009"/>
      <c r="J70" s="1009"/>
      <c r="K70" s="1009"/>
      <c r="L70" s="1009"/>
      <c r="M70" s="1009"/>
      <c r="N70" s="1009"/>
      <c r="O70" s="1009"/>
      <c r="P70" s="1009"/>
      <c r="Q70" s="1009"/>
      <c r="R70" s="1009"/>
    </row>
    <row r="71" spans="1:18" ht="16.5" customHeight="1" x14ac:dyDescent="0.2">
      <c r="A71" s="904"/>
      <c r="B71" s="161" t="s">
        <v>52</v>
      </c>
      <c r="C71" s="1073" t="s">
        <v>331</v>
      </c>
      <c r="D71" s="1073"/>
      <c r="E71" s="1073"/>
      <c r="F71" s="1073"/>
      <c r="G71" s="1073"/>
      <c r="H71" s="1073"/>
      <c r="I71" s="1073"/>
      <c r="J71" s="1073"/>
      <c r="K71" s="1073"/>
      <c r="L71" s="1073"/>
      <c r="M71" s="1073"/>
      <c r="N71" s="1073"/>
      <c r="O71" s="1073"/>
      <c r="P71" s="1073"/>
      <c r="Q71" s="1073"/>
      <c r="R71" s="1073"/>
    </row>
    <row r="72" spans="1:18" x14ac:dyDescent="0.2">
      <c r="A72" s="904"/>
      <c r="B72" s="1074" t="s">
        <v>53</v>
      </c>
      <c r="C72" s="1076" t="s">
        <v>330</v>
      </c>
      <c r="D72" s="1076"/>
      <c r="E72" s="1076"/>
      <c r="F72" s="1076"/>
      <c r="G72" s="1076"/>
      <c r="H72" s="1076"/>
      <c r="I72" s="1076"/>
      <c r="J72" s="1076"/>
      <c r="K72" s="1076"/>
      <c r="L72" s="1076"/>
      <c r="M72" s="1076"/>
      <c r="N72" s="1076"/>
      <c r="O72" s="1076"/>
      <c r="P72" s="1076"/>
      <c r="Q72" s="1076"/>
      <c r="R72" s="1076"/>
    </row>
    <row r="73" spans="1:18" x14ac:dyDescent="0.2">
      <c r="A73" s="905"/>
      <c r="B73" s="1075"/>
      <c r="C73" s="1076"/>
      <c r="D73" s="1076"/>
      <c r="E73" s="1076"/>
      <c r="F73" s="1076"/>
      <c r="G73" s="1076"/>
      <c r="H73" s="1076"/>
      <c r="I73" s="1076"/>
      <c r="J73" s="1076"/>
      <c r="K73" s="1076"/>
      <c r="L73" s="1076"/>
      <c r="M73" s="1076"/>
      <c r="N73" s="1076"/>
      <c r="O73" s="1076"/>
      <c r="P73" s="1076"/>
      <c r="Q73" s="1076"/>
      <c r="R73" s="1076"/>
    </row>
    <row r="76" spans="1:18" x14ac:dyDescent="0.2">
      <c r="A76" s="57" t="s">
        <v>54</v>
      </c>
    </row>
    <row r="78" spans="1:18" x14ac:dyDescent="0.2">
      <c r="A78" s="56" t="s">
        <v>55</v>
      </c>
      <c r="B78" s="56">
        <v>1000</v>
      </c>
      <c r="C78" s="56">
        <v>2000</v>
      </c>
      <c r="D78" s="56">
        <v>3000</v>
      </c>
      <c r="E78" s="56">
        <v>4000</v>
      </c>
      <c r="F78" s="695">
        <v>5000</v>
      </c>
      <c r="G78" s="695"/>
      <c r="H78" s="695"/>
      <c r="I78" s="695">
        <v>6000</v>
      </c>
      <c r="J78" s="695"/>
      <c r="K78" s="706"/>
      <c r="L78" s="706">
        <v>7000</v>
      </c>
      <c r="M78" s="707"/>
      <c r="N78" s="708"/>
      <c r="O78" s="709" t="s">
        <v>56</v>
      </c>
      <c r="P78" s="696"/>
      <c r="Q78" s="696"/>
    </row>
    <row r="79" spans="1:18" ht="51.75" x14ac:dyDescent="0.25">
      <c r="A79" s="55" t="s">
        <v>329</v>
      </c>
      <c r="B79" s="52">
        <v>998233</v>
      </c>
      <c r="C79" s="52">
        <v>150000</v>
      </c>
      <c r="D79" s="52">
        <v>57708.61</v>
      </c>
      <c r="E79" s="52">
        <v>0</v>
      </c>
      <c r="F79" s="641">
        <v>0</v>
      </c>
      <c r="G79" s="642"/>
      <c r="H79" s="643"/>
      <c r="I79" s="641">
        <v>0</v>
      </c>
      <c r="J79" s="642"/>
      <c r="K79" s="642"/>
      <c r="L79" s="641">
        <v>0</v>
      </c>
      <c r="M79" s="642"/>
      <c r="N79" s="643"/>
      <c r="O79" s="1068">
        <f>SUM(B79:N79)</f>
        <v>1205941.6100000001</v>
      </c>
      <c r="P79" s="1069"/>
      <c r="Q79" s="1069"/>
    </row>
    <row r="80" spans="1:18" ht="15" x14ac:dyDescent="0.25">
      <c r="A80" s="53">
        <v>502</v>
      </c>
      <c r="B80" s="52"/>
      <c r="C80" s="52"/>
      <c r="D80" s="52"/>
      <c r="E80" s="52"/>
      <c r="F80" s="641"/>
      <c r="G80" s="642"/>
      <c r="H80" s="643"/>
      <c r="I80" s="641"/>
      <c r="J80" s="642"/>
      <c r="K80" s="642"/>
      <c r="L80" s="641"/>
      <c r="M80" s="642"/>
      <c r="N80" s="643"/>
      <c r="O80" s="1071"/>
      <c r="P80" s="1072"/>
      <c r="Q80" s="1072"/>
    </row>
    <row r="81" spans="1:17" ht="15" x14ac:dyDescent="0.25">
      <c r="A81" s="53">
        <v>519</v>
      </c>
      <c r="B81" s="52"/>
      <c r="C81" s="52"/>
      <c r="D81" s="52"/>
      <c r="E81" s="52"/>
      <c r="F81" s="641"/>
      <c r="G81" s="642"/>
      <c r="H81" s="643"/>
      <c r="I81" s="641"/>
      <c r="J81" s="642"/>
      <c r="K81" s="642"/>
      <c r="L81" s="641"/>
      <c r="M81" s="642"/>
      <c r="N81" s="643"/>
      <c r="O81" s="1071"/>
      <c r="P81" s="1072"/>
      <c r="Q81" s="1072"/>
    </row>
    <row r="82" spans="1:17" ht="15" x14ac:dyDescent="0.25">
      <c r="A82" s="53">
        <v>101</v>
      </c>
      <c r="B82" s="52"/>
      <c r="C82" s="52"/>
      <c r="D82" s="52"/>
      <c r="E82" s="52"/>
      <c r="F82" s="641"/>
      <c r="G82" s="642"/>
      <c r="H82" s="643"/>
      <c r="I82" s="641"/>
      <c r="J82" s="642"/>
      <c r="K82" s="642"/>
      <c r="L82" s="641"/>
      <c r="M82" s="642"/>
      <c r="N82" s="643"/>
      <c r="O82" s="1071"/>
      <c r="P82" s="1072"/>
      <c r="Q82" s="1072"/>
    </row>
    <row r="83" spans="1:17" ht="15" x14ac:dyDescent="0.25">
      <c r="B83" s="51"/>
      <c r="C83" s="51"/>
      <c r="D83" s="51"/>
      <c r="E83" s="51"/>
      <c r="F83" s="51"/>
      <c r="G83" s="51"/>
      <c r="H83" s="51"/>
      <c r="I83" s="51"/>
      <c r="J83" s="51"/>
      <c r="K83" s="51"/>
      <c r="L83" s="51"/>
      <c r="M83" s="51"/>
      <c r="N83" s="51"/>
      <c r="O83" s="1077">
        <f>SUM(O79:Q82)</f>
        <v>1205941.6100000001</v>
      </c>
      <c r="P83" s="1077"/>
      <c r="Q83" s="1077"/>
    </row>
    <row r="84" spans="1:17" ht="15" x14ac:dyDescent="0.25">
      <c r="B84" s="51"/>
      <c r="C84" s="51"/>
      <c r="D84" s="51"/>
      <c r="E84" s="51"/>
      <c r="F84" s="51"/>
      <c r="G84" s="51"/>
      <c r="H84" s="51"/>
      <c r="I84" s="51"/>
      <c r="J84" s="51"/>
      <c r="K84" s="51"/>
      <c r="L84" s="51"/>
      <c r="M84" s="51"/>
      <c r="N84" s="51"/>
      <c r="O84" s="51"/>
      <c r="P84" s="51"/>
      <c r="Q84" s="51"/>
    </row>
  </sheetData>
  <mergeCells count="182">
    <mergeCell ref="O83:Q83"/>
    <mergeCell ref="F81:H81"/>
    <mergeCell ref="I81:K81"/>
    <mergeCell ref="L81:N81"/>
    <mergeCell ref="O81:Q81"/>
    <mergeCell ref="F82:H82"/>
    <mergeCell ref="I82:K82"/>
    <mergeCell ref="L82:N82"/>
    <mergeCell ref="O82:Q82"/>
    <mergeCell ref="F80:H80"/>
    <mergeCell ref="I80:K80"/>
    <mergeCell ref="L80:N80"/>
    <mergeCell ref="O80:Q80"/>
    <mergeCell ref="F78:H78"/>
    <mergeCell ref="I78:K78"/>
    <mergeCell ref="L78:N78"/>
    <mergeCell ref="O78:Q78"/>
    <mergeCell ref="F79:H79"/>
    <mergeCell ref="I79:K79"/>
    <mergeCell ref="L79:N79"/>
    <mergeCell ref="O79:Q79"/>
    <mergeCell ref="A68:C68"/>
    <mergeCell ref="E68:K68"/>
    <mergeCell ref="L68:R68"/>
    <mergeCell ref="A65:R65"/>
    <mergeCell ref="A66:C66"/>
    <mergeCell ref="E66:K66"/>
    <mergeCell ref="L66:R66"/>
    <mergeCell ref="A67:C67"/>
    <mergeCell ref="A69:R69"/>
    <mergeCell ref="A70:A73"/>
    <mergeCell ref="C70:R70"/>
    <mergeCell ref="C71:R71"/>
    <mergeCell ref="B72:B73"/>
    <mergeCell ref="C72:R73"/>
    <mergeCell ref="E67:K67"/>
    <mergeCell ref="L67:R67"/>
    <mergeCell ref="E62:K62"/>
    <mergeCell ref="L62:O62"/>
    <mergeCell ref="P62:R62"/>
    <mergeCell ref="A63:C64"/>
    <mergeCell ref="E63:K63"/>
    <mergeCell ref="L63:O63"/>
    <mergeCell ref="P63:R63"/>
    <mergeCell ref="E64:K64"/>
    <mergeCell ref="L61:O61"/>
    <mergeCell ref="P61:R61"/>
    <mergeCell ref="A57:R57"/>
    <mergeCell ref="A58:C58"/>
    <mergeCell ref="E58:K58"/>
    <mergeCell ref="L58:O58"/>
    <mergeCell ref="P58:R58"/>
    <mergeCell ref="L64:O64"/>
    <mergeCell ref="P64:R64"/>
    <mergeCell ref="A59:C62"/>
    <mergeCell ref="E59:K59"/>
    <mergeCell ref="L59:O59"/>
    <mergeCell ref="P59:R59"/>
    <mergeCell ref="E60:K60"/>
    <mergeCell ref="L60:O60"/>
    <mergeCell ref="P60:R60"/>
    <mergeCell ref="E61:K61"/>
    <mergeCell ref="H54:I54"/>
    <mergeCell ref="J54:K54"/>
    <mergeCell ref="L54:M54"/>
    <mergeCell ref="B50:C50"/>
    <mergeCell ref="F50:G50"/>
    <mergeCell ref="H50:I50"/>
    <mergeCell ref="J50:K50"/>
    <mergeCell ref="L50:M50"/>
    <mergeCell ref="N50:O50"/>
    <mergeCell ref="P51:Q51"/>
    <mergeCell ref="H52:I52"/>
    <mergeCell ref="J52:K52"/>
    <mergeCell ref="L52:M52"/>
    <mergeCell ref="N52:O52"/>
    <mergeCell ref="P52:Q52"/>
    <mergeCell ref="P50:Q50"/>
    <mergeCell ref="N54:O54"/>
    <mergeCell ref="A51:A54"/>
    <mergeCell ref="B51:C54"/>
    <mergeCell ref="D51:D54"/>
    <mergeCell ref="E51:E52"/>
    <mergeCell ref="F51:G54"/>
    <mergeCell ref="H51:I51"/>
    <mergeCell ref="J51:K51"/>
    <mergeCell ref="L51:M51"/>
    <mergeCell ref="N51:O51"/>
    <mergeCell ref="P54:Q54"/>
    <mergeCell ref="E53:E54"/>
    <mergeCell ref="H53:I53"/>
    <mergeCell ref="J53:K53"/>
    <mergeCell ref="L53:M53"/>
    <mergeCell ref="N53:O53"/>
    <mergeCell ref="P53:Q53"/>
    <mergeCell ref="A46:R46"/>
    <mergeCell ref="A47:R47"/>
    <mergeCell ref="A48:R48"/>
    <mergeCell ref="A49:E49"/>
    <mergeCell ref="F49:H49"/>
    <mergeCell ref="I49:L49"/>
    <mergeCell ref="M49:O49"/>
    <mergeCell ref="P49:R49"/>
    <mergeCell ref="J45:K45"/>
    <mergeCell ref="L45:M45"/>
    <mergeCell ref="N45:O45"/>
    <mergeCell ref="B42:C45"/>
    <mergeCell ref="D42:D45"/>
    <mergeCell ref="E42:E43"/>
    <mergeCell ref="F42:G45"/>
    <mergeCell ref="H42:I42"/>
    <mergeCell ref="P42:Q42"/>
    <mergeCell ref="H43:I43"/>
    <mergeCell ref="J43:K43"/>
    <mergeCell ref="A42:A45"/>
    <mergeCell ref="J42:K42"/>
    <mergeCell ref="L42:M42"/>
    <mergeCell ref="N42:O42"/>
    <mergeCell ref="A35:R35"/>
    <mergeCell ref="A36:A38"/>
    <mergeCell ref="B36:R37"/>
    <mergeCell ref="B38:R38"/>
    <mergeCell ref="A39:R39"/>
    <mergeCell ref="A40:G40"/>
    <mergeCell ref="E44:E45"/>
    <mergeCell ref="H44:I44"/>
    <mergeCell ref="J44:K44"/>
    <mergeCell ref="L44:M44"/>
    <mergeCell ref="N44:O44"/>
    <mergeCell ref="P44:Q44"/>
    <mergeCell ref="H45:I45"/>
    <mergeCell ref="L43:M43"/>
    <mergeCell ref="N43:O43"/>
    <mergeCell ref="A27:R27"/>
    <mergeCell ref="A28:B28"/>
    <mergeCell ref="C28:R28"/>
    <mergeCell ref="B41:C41"/>
    <mergeCell ref="F41:G41"/>
    <mergeCell ref="A30:B30"/>
    <mergeCell ref="E30:G30"/>
    <mergeCell ref="H30:R30"/>
    <mergeCell ref="A31:R31"/>
    <mergeCell ref="A32:A34"/>
    <mergeCell ref="B32:R33"/>
    <mergeCell ref="B34:R34"/>
    <mergeCell ref="H40:I41"/>
    <mergeCell ref="J40:K41"/>
    <mergeCell ref="L40:M41"/>
    <mergeCell ref="N40:O41"/>
    <mergeCell ref="P40:Q41"/>
    <mergeCell ref="R40:R41"/>
    <mergeCell ref="A22:R22"/>
    <mergeCell ref="A23:B23"/>
    <mergeCell ref="C23:R23"/>
    <mergeCell ref="A24:B24"/>
    <mergeCell ref="C24:R24"/>
    <mergeCell ref="A25:B25"/>
    <mergeCell ref="C25:R25"/>
    <mergeCell ref="A26:B26"/>
    <mergeCell ref="F26:G26"/>
    <mergeCell ref="H26:J26"/>
    <mergeCell ref="K26:M26"/>
    <mergeCell ref="A10:A12"/>
    <mergeCell ref="B10:R12"/>
    <mergeCell ref="A13:A16"/>
    <mergeCell ref="B13:R16"/>
    <mergeCell ref="A17:A18"/>
    <mergeCell ref="B17:R18"/>
    <mergeCell ref="B19:R19"/>
    <mergeCell ref="A20:A21"/>
    <mergeCell ref="B20:E21"/>
    <mergeCell ref="F20:K21"/>
    <mergeCell ref="L20:R21"/>
    <mergeCell ref="A1:R1"/>
    <mergeCell ref="A2:R2"/>
    <mergeCell ref="A3:R3"/>
    <mergeCell ref="A4:R4"/>
    <mergeCell ref="A5:R5"/>
    <mergeCell ref="A6:R6"/>
    <mergeCell ref="A7:R7"/>
    <mergeCell ref="A8:R8"/>
    <mergeCell ref="A9:R9"/>
  </mergeCells>
  <pageMargins left="0.51181102362204722" right="0.51181102362204722" top="0.35433070866141736" bottom="0.35433070866141736" header="0.31496062992125984" footer="0.31496062992125984"/>
  <pageSetup scale="63" fitToHeight="4" orientation="landscape" r:id="rId1"/>
  <headerFooter>
    <oddFooter>&amp;C&amp;P de &amp;N&amp;R&amp;F</oddFooter>
  </headerFooter>
  <rowBreaks count="1" manualBreakCount="1">
    <brk id="3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83"/>
  <sheetViews>
    <sheetView showGridLines="0" topLeftCell="A43" zoomScale="96" zoomScaleNormal="96" workbookViewId="0">
      <selection activeCell="A55" sqref="A55:R55"/>
    </sheetView>
  </sheetViews>
  <sheetFormatPr baseColWidth="10" defaultColWidth="9.140625" defaultRowHeight="12.75" x14ac:dyDescent="0.2"/>
  <cols>
    <col min="1" max="1" width="36.42578125" style="1" customWidth="1"/>
    <col min="2" max="2" width="14.42578125" style="1" customWidth="1"/>
    <col min="3" max="3" width="14.5703125" style="1" customWidth="1"/>
    <col min="4" max="4" width="12.7109375" style="1" customWidth="1"/>
    <col min="5" max="5" width="20.28515625" style="1" customWidth="1"/>
    <col min="6" max="6" width="7.28515625" style="1" customWidth="1"/>
    <col min="7" max="7" width="6.42578125" style="1" customWidth="1"/>
    <col min="8" max="8" width="7.42578125" style="1" customWidth="1"/>
    <col min="9" max="9" width="6" style="1" customWidth="1"/>
    <col min="10" max="10" width="7.28515625" style="1" customWidth="1"/>
    <col min="11" max="11" width="6.85546875" style="1" customWidth="1"/>
    <col min="12" max="12" width="5.140625" style="1" customWidth="1"/>
    <col min="13" max="13" width="7.28515625" style="1" customWidth="1"/>
    <col min="14" max="14" width="5.28515625" style="1" customWidth="1"/>
    <col min="15" max="15" width="7.5703125" style="1" customWidth="1"/>
    <col min="16" max="16" width="5.140625" style="1" customWidth="1"/>
    <col min="17" max="17" width="7.5703125" style="1" customWidth="1"/>
    <col min="18" max="18" width="14.5703125" style="1" customWidth="1"/>
    <col min="19" max="256" width="11.42578125" style="1" customWidth="1"/>
    <col min="257" max="16384" width="9.140625" style="1"/>
  </cols>
  <sheetData>
    <row r="1" spans="1:18" x14ac:dyDescent="0.2">
      <c r="A1" s="326"/>
      <c r="B1" s="327"/>
      <c r="C1" s="327"/>
      <c r="D1" s="327"/>
      <c r="E1" s="327"/>
      <c r="F1" s="327"/>
      <c r="G1" s="327"/>
      <c r="H1" s="327"/>
      <c r="I1" s="327"/>
      <c r="J1" s="327"/>
      <c r="K1" s="327"/>
      <c r="L1" s="327"/>
      <c r="M1" s="327"/>
      <c r="N1" s="327"/>
      <c r="O1" s="327"/>
      <c r="P1" s="327"/>
      <c r="Q1" s="327"/>
      <c r="R1" s="328"/>
    </row>
    <row r="2" spans="1:18" ht="23.25" x14ac:dyDescent="0.35">
      <c r="A2" s="329" t="s">
        <v>0</v>
      </c>
      <c r="B2" s="330"/>
      <c r="C2" s="330"/>
      <c r="D2" s="330"/>
      <c r="E2" s="330"/>
      <c r="F2" s="330"/>
      <c r="G2" s="330"/>
      <c r="H2" s="330"/>
      <c r="I2" s="330"/>
      <c r="J2" s="330"/>
      <c r="K2" s="330"/>
      <c r="L2" s="330"/>
      <c r="M2" s="330"/>
      <c r="N2" s="330"/>
      <c r="O2" s="330"/>
      <c r="P2" s="330"/>
      <c r="Q2" s="330"/>
      <c r="R2" s="331"/>
    </row>
    <row r="3" spans="1:18" ht="20.25" x14ac:dyDescent="0.3">
      <c r="A3" s="332" t="s">
        <v>57</v>
      </c>
      <c r="B3" s="333"/>
      <c r="C3" s="333"/>
      <c r="D3" s="333"/>
      <c r="E3" s="333"/>
      <c r="F3" s="333"/>
      <c r="G3" s="333"/>
      <c r="H3" s="333"/>
      <c r="I3" s="333"/>
      <c r="J3" s="333"/>
      <c r="K3" s="333"/>
      <c r="L3" s="333"/>
      <c r="M3" s="333"/>
      <c r="N3" s="333"/>
      <c r="O3" s="333"/>
      <c r="P3" s="333"/>
      <c r="Q3" s="333"/>
      <c r="R3" s="334"/>
    </row>
    <row r="4" spans="1:18" ht="18" x14ac:dyDescent="0.25">
      <c r="A4" s="335" t="s">
        <v>235</v>
      </c>
      <c r="B4" s="336"/>
      <c r="C4" s="336"/>
      <c r="D4" s="336"/>
      <c r="E4" s="336"/>
      <c r="F4" s="336"/>
      <c r="G4" s="336"/>
      <c r="H4" s="336"/>
      <c r="I4" s="336"/>
      <c r="J4" s="336"/>
      <c r="K4" s="336"/>
      <c r="L4" s="336"/>
      <c r="M4" s="336"/>
      <c r="N4" s="336"/>
      <c r="O4" s="336"/>
      <c r="P4" s="336"/>
      <c r="Q4" s="336"/>
      <c r="R4" s="337"/>
    </row>
    <row r="5" spans="1:18" ht="18" x14ac:dyDescent="0.2">
      <c r="A5" s="338" t="s">
        <v>86</v>
      </c>
      <c r="B5" s="339"/>
      <c r="C5" s="339"/>
      <c r="D5" s="339"/>
      <c r="E5" s="339"/>
      <c r="F5" s="339"/>
      <c r="G5" s="339"/>
      <c r="H5" s="339"/>
      <c r="I5" s="339"/>
      <c r="J5" s="339"/>
      <c r="K5" s="339"/>
      <c r="L5" s="339"/>
      <c r="M5" s="339"/>
      <c r="N5" s="339"/>
      <c r="O5" s="339"/>
      <c r="P5" s="339"/>
      <c r="Q5" s="339"/>
      <c r="R5" s="340"/>
    </row>
    <row r="6" spans="1:18" x14ac:dyDescent="0.2">
      <c r="A6" s="298"/>
      <c r="B6" s="299"/>
      <c r="C6" s="299"/>
      <c r="D6" s="299"/>
      <c r="E6" s="299"/>
      <c r="F6" s="299"/>
      <c r="G6" s="299"/>
      <c r="H6" s="299"/>
      <c r="I6" s="299"/>
      <c r="J6" s="299"/>
      <c r="K6" s="299"/>
      <c r="L6" s="299"/>
      <c r="M6" s="299"/>
      <c r="N6" s="299"/>
      <c r="O6" s="299"/>
      <c r="P6" s="299"/>
      <c r="Q6" s="299"/>
      <c r="R6" s="300"/>
    </row>
    <row r="7" spans="1:18" x14ac:dyDescent="0.2">
      <c r="A7" s="298"/>
      <c r="B7" s="299"/>
      <c r="C7" s="299"/>
      <c r="D7" s="299"/>
      <c r="E7" s="299"/>
      <c r="F7" s="299"/>
      <c r="G7" s="299"/>
      <c r="H7" s="299"/>
      <c r="I7" s="299"/>
      <c r="J7" s="299"/>
      <c r="K7" s="299"/>
      <c r="L7" s="299"/>
      <c r="M7" s="299"/>
      <c r="N7" s="299"/>
      <c r="O7" s="299"/>
      <c r="P7" s="299"/>
      <c r="Q7" s="299"/>
      <c r="R7" s="300"/>
    </row>
    <row r="8" spans="1:18" x14ac:dyDescent="0.2">
      <c r="A8" s="298"/>
      <c r="B8" s="299"/>
      <c r="C8" s="299"/>
      <c r="D8" s="299"/>
      <c r="E8" s="299"/>
      <c r="F8" s="299"/>
      <c r="G8" s="299"/>
      <c r="H8" s="299"/>
      <c r="I8" s="299"/>
      <c r="J8" s="299"/>
      <c r="K8" s="299"/>
      <c r="L8" s="299"/>
      <c r="M8" s="299"/>
      <c r="N8" s="299"/>
      <c r="O8" s="299"/>
      <c r="P8" s="299"/>
      <c r="Q8" s="299"/>
      <c r="R8" s="300"/>
    </row>
    <row r="9" spans="1:18" x14ac:dyDescent="0.2">
      <c r="A9" s="429"/>
      <c r="B9" s="430"/>
      <c r="C9" s="430"/>
      <c r="D9" s="430"/>
      <c r="E9" s="430"/>
      <c r="F9" s="430"/>
      <c r="G9" s="430"/>
      <c r="H9" s="430"/>
      <c r="I9" s="430"/>
      <c r="J9" s="430"/>
      <c r="K9" s="430"/>
      <c r="L9" s="430"/>
      <c r="M9" s="430"/>
      <c r="N9" s="430"/>
      <c r="O9" s="430"/>
      <c r="P9" s="430"/>
      <c r="Q9" s="430"/>
      <c r="R9" s="431"/>
    </row>
    <row r="10" spans="1:18" x14ac:dyDescent="0.2">
      <c r="A10" s="304" t="s">
        <v>1</v>
      </c>
      <c r="B10" s="305" t="s">
        <v>214</v>
      </c>
      <c r="C10" s="306"/>
      <c r="D10" s="306"/>
      <c r="E10" s="306"/>
      <c r="F10" s="306"/>
      <c r="G10" s="306"/>
      <c r="H10" s="306"/>
      <c r="I10" s="306"/>
      <c r="J10" s="306"/>
      <c r="K10" s="306"/>
      <c r="L10" s="306"/>
      <c r="M10" s="306"/>
      <c r="N10" s="306"/>
      <c r="O10" s="306"/>
      <c r="P10" s="306"/>
      <c r="Q10" s="306"/>
      <c r="R10" s="307"/>
    </row>
    <row r="11" spans="1:18" x14ac:dyDescent="0.2">
      <c r="A11" s="304"/>
      <c r="B11" s="308"/>
      <c r="C11" s="309"/>
      <c r="D11" s="309"/>
      <c r="E11" s="309"/>
      <c r="F11" s="309"/>
      <c r="G11" s="309"/>
      <c r="H11" s="309"/>
      <c r="I11" s="309"/>
      <c r="J11" s="309"/>
      <c r="K11" s="309"/>
      <c r="L11" s="309"/>
      <c r="M11" s="309"/>
      <c r="N11" s="309"/>
      <c r="O11" s="309"/>
      <c r="P11" s="309"/>
      <c r="Q11" s="309"/>
      <c r="R11" s="310"/>
    </row>
    <row r="12" spans="1:18" x14ac:dyDescent="0.2">
      <c r="A12" s="304"/>
      <c r="B12" s="311"/>
      <c r="C12" s="312"/>
      <c r="D12" s="312"/>
      <c r="E12" s="312"/>
      <c r="F12" s="312"/>
      <c r="G12" s="312"/>
      <c r="H12" s="312"/>
      <c r="I12" s="312"/>
      <c r="J12" s="312"/>
      <c r="K12" s="312"/>
      <c r="L12" s="312"/>
      <c r="M12" s="312"/>
      <c r="N12" s="312"/>
      <c r="O12" s="312"/>
      <c r="P12" s="312"/>
      <c r="Q12" s="312"/>
      <c r="R12" s="313"/>
    </row>
    <row r="13" spans="1:18" x14ac:dyDescent="0.2">
      <c r="A13" s="314" t="s">
        <v>2</v>
      </c>
      <c r="B13" s="317" t="s">
        <v>234</v>
      </c>
      <c r="C13" s="318"/>
      <c r="D13" s="318"/>
      <c r="E13" s="318"/>
      <c r="F13" s="318"/>
      <c r="G13" s="318"/>
      <c r="H13" s="318"/>
      <c r="I13" s="318"/>
      <c r="J13" s="318"/>
      <c r="K13" s="318"/>
      <c r="L13" s="318"/>
      <c r="M13" s="318"/>
      <c r="N13" s="318"/>
      <c r="O13" s="318"/>
      <c r="P13" s="318"/>
      <c r="Q13" s="318"/>
      <c r="R13" s="319"/>
    </row>
    <row r="14" spans="1:18" x14ac:dyDescent="0.2">
      <c r="A14" s="315"/>
      <c r="B14" s="320"/>
      <c r="C14" s="321"/>
      <c r="D14" s="321"/>
      <c r="E14" s="321"/>
      <c r="F14" s="321"/>
      <c r="G14" s="321"/>
      <c r="H14" s="321"/>
      <c r="I14" s="321"/>
      <c r="J14" s="321"/>
      <c r="K14" s="321"/>
      <c r="L14" s="321"/>
      <c r="M14" s="321"/>
      <c r="N14" s="321"/>
      <c r="O14" s="321"/>
      <c r="P14" s="321"/>
      <c r="Q14" s="321"/>
      <c r="R14" s="322"/>
    </row>
    <row r="15" spans="1:18" x14ac:dyDescent="0.2">
      <c r="A15" s="315"/>
      <c r="B15" s="320"/>
      <c r="C15" s="321"/>
      <c r="D15" s="321"/>
      <c r="E15" s="321"/>
      <c r="F15" s="321"/>
      <c r="G15" s="321"/>
      <c r="H15" s="321"/>
      <c r="I15" s="321"/>
      <c r="J15" s="321"/>
      <c r="K15" s="321"/>
      <c r="L15" s="321"/>
      <c r="M15" s="321"/>
      <c r="N15" s="321"/>
      <c r="O15" s="321"/>
      <c r="P15" s="321"/>
      <c r="Q15" s="321"/>
      <c r="R15" s="322"/>
    </row>
    <row r="16" spans="1:18" x14ac:dyDescent="0.2">
      <c r="A16" s="316"/>
      <c r="B16" s="323"/>
      <c r="C16" s="324"/>
      <c r="D16" s="324"/>
      <c r="E16" s="324"/>
      <c r="F16" s="324"/>
      <c r="G16" s="324"/>
      <c r="H16" s="324"/>
      <c r="I16" s="324"/>
      <c r="J16" s="324"/>
      <c r="K16" s="324"/>
      <c r="L16" s="324"/>
      <c r="M16" s="324"/>
      <c r="N16" s="324"/>
      <c r="O16" s="324"/>
      <c r="P16" s="324"/>
      <c r="Q16" s="324"/>
      <c r="R16" s="325"/>
    </row>
    <row r="17" spans="1:18" x14ac:dyDescent="0.2">
      <c r="A17" s="355" t="s">
        <v>3</v>
      </c>
      <c r="B17" s="357" t="s">
        <v>214</v>
      </c>
      <c r="C17" s="358"/>
      <c r="D17" s="358"/>
      <c r="E17" s="358"/>
      <c r="F17" s="358"/>
      <c r="G17" s="358"/>
      <c r="H17" s="358"/>
      <c r="I17" s="358"/>
      <c r="J17" s="358"/>
      <c r="K17" s="358"/>
      <c r="L17" s="358"/>
      <c r="M17" s="358"/>
      <c r="N17" s="358"/>
      <c r="O17" s="358"/>
      <c r="P17" s="358"/>
      <c r="Q17" s="358"/>
      <c r="R17" s="359"/>
    </row>
    <row r="18" spans="1:18" x14ac:dyDescent="0.2">
      <c r="A18" s="356"/>
      <c r="B18" s="360"/>
      <c r="C18" s="361"/>
      <c r="D18" s="361"/>
      <c r="E18" s="361"/>
      <c r="F18" s="361"/>
      <c r="G18" s="361"/>
      <c r="H18" s="361"/>
      <c r="I18" s="361"/>
      <c r="J18" s="361"/>
      <c r="K18" s="361"/>
      <c r="L18" s="361"/>
      <c r="M18" s="361"/>
      <c r="N18" s="361"/>
      <c r="O18" s="361"/>
      <c r="P18" s="361"/>
      <c r="Q18" s="361"/>
      <c r="R18" s="362"/>
    </row>
    <row r="19" spans="1:18" ht="38.25" x14ac:dyDescent="0.2">
      <c r="A19" s="2" t="s">
        <v>58</v>
      </c>
      <c r="B19" s="363"/>
      <c r="C19" s="364"/>
      <c r="D19" s="364"/>
      <c r="E19" s="364"/>
      <c r="F19" s="364"/>
      <c r="G19" s="364"/>
      <c r="H19" s="364"/>
      <c r="I19" s="364"/>
      <c r="J19" s="364"/>
      <c r="K19" s="364"/>
      <c r="L19" s="364"/>
      <c r="M19" s="364"/>
      <c r="N19" s="364"/>
      <c r="O19" s="364"/>
      <c r="P19" s="364"/>
      <c r="Q19" s="364"/>
      <c r="R19" s="365"/>
    </row>
    <row r="20" spans="1:18" x14ac:dyDescent="0.2">
      <c r="A20" s="304" t="s">
        <v>4</v>
      </c>
      <c r="B20" s="366">
        <v>0</v>
      </c>
      <c r="C20" s="367"/>
      <c r="D20" s="367"/>
      <c r="E20" s="368"/>
      <c r="F20" s="372" t="s">
        <v>5</v>
      </c>
      <c r="G20" s="373"/>
      <c r="H20" s="373"/>
      <c r="I20" s="373"/>
      <c r="J20" s="373"/>
      <c r="K20" s="374"/>
      <c r="L20" s="1081">
        <f>R44</f>
        <v>2566530.7630000003</v>
      </c>
      <c r="M20" s="1082"/>
      <c r="N20" s="1082"/>
      <c r="O20" s="1082"/>
      <c r="P20" s="1082"/>
      <c r="Q20" s="1082"/>
      <c r="R20" s="1083"/>
    </row>
    <row r="21" spans="1:18" x14ac:dyDescent="0.2">
      <c r="A21" s="304"/>
      <c r="B21" s="369"/>
      <c r="C21" s="370"/>
      <c r="D21" s="370"/>
      <c r="E21" s="371"/>
      <c r="F21" s="375"/>
      <c r="G21" s="376"/>
      <c r="H21" s="376"/>
      <c r="I21" s="376"/>
      <c r="J21" s="376"/>
      <c r="K21" s="377"/>
      <c r="L21" s="1084"/>
      <c r="M21" s="1085"/>
      <c r="N21" s="1085"/>
      <c r="O21" s="1085"/>
      <c r="P21" s="1085"/>
      <c r="Q21" s="1085"/>
      <c r="R21" s="1086"/>
    </row>
    <row r="22" spans="1:18" x14ac:dyDescent="0.2">
      <c r="A22" s="341"/>
      <c r="B22" s="342"/>
      <c r="C22" s="342"/>
      <c r="D22" s="342"/>
      <c r="E22" s="342"/>
      <c r="F22" s="342"/>
      <c r="G22" s="342"/>
      <c r="H22" s="342"/>
      <c r="I22" s="342"/>
      <c r="J22" s="342"/>
      <c r="K22" s="342"/>
      <c r="L22" s="342"/>
      <c r="M22" s="342"/>
      <c r="N22" s="342"/>
      <c r="O22" s="342"/>
      <c r="P22" s="342"/>
      <c r="Q22" s="342"/>
      <c r="R22" s="343"/>
    </row>
    <row r="23" spans="1:18" ht="32.25" customHeight="1" x14ac:dyDescent="0.2">
      <c r="A23" s="344" t="s">
        <v>6</v>
      </c>
      <c r="B23" s="345"/>
      <c r="C23" s="346" t="s">
        <v>233</v>
      </c>
      <c r="D23" s="347"/>
      <c r="E23" s="347"/>
      <c r="F23" s="347"/>
      <c r="G23" s="347"/>
      <c r="H23" s="347"/>
      <c r="I23" s="347"/>
      <c r="J23" s="347"/>
      <c r="K23" s="347"/>
      <c r="L23" s="347"/>
      <c r="M23" s="347"/>
      <c r="N23" s="347"/>
      <c r="O23" s="347"/>
      <c r="P23" s="347"/>
      <c r="Q23" s="347"/>
      <c r="R23" s="348"/>
    </row>
    <row r="24" spans="1:18" ht="98.25" customHeight="1" x14ac:dyDescent="0.2">
      <c r="A24" s="349" t="s">
        <v>7</v>
      </c>
      <c r="B24" s="350"/>
      <c r="C24" s="666" t="s">
        <v>232</v>
      </c>
      <c r="D24" s="667"/>
      <c r="E24" s="667"/>
      <c r="F24" s="667"/>
      <c r="G24" s="667"/>
      <c r="H24" s="667"/>
      <c r="I24" s="667"/>
      <c r="J24" s="667"/>
      <c r="K24" s="667"/>
      <c r="L24" s="667"/>
      <c r="M24" s="667"/>
      <c r="N24" s="667"/>
      <c r="O24" s="667"/>
      <c r="P24" s="667"/>
      <c r="Q24" s="667"/>
      <c r="R24" s="668"/>
    </row>
    <row r="25" spans="1:18" s="3" customFormat="1" ht="18" customHeight="1" x14ac:dyDescent="0.25">
      <c r="A25" s="344" t="s">
        <v>8</v>
      </c>
      <c r="B25" s="345"/>
      <c r="C25" s="344" t="s">
        <v>9</v>
      </c>
      <c r="D25" s="354"/>
      <c r="E25" s="354"/>
      <c r="F25" s="354"/>
      <c r="G25" s="354"/>
      <c r="H25" s="354"/>
      <c r="I25" s="354"/>
      <c r="J25" s="354"/>
      <c r="K25" s="354"/>
      <c r="L25" s="354"/>
      <c r="M25" s="354"/>
      <c r="N25" s="354"/>
      <c r="O25" s="354"/>
      <c r="P25" s="354"/>
      <c r="Q25" s="354"/>
      <c r="R25" s="345"/>
    </row>
    <row r="26" spans="1:18" ht="31.5" customHeight="1" x14ac:dyDescent="0.2">
      <c r="A26" s="344" t="s">
        <v>203</v>
      </c>
      <c r="B26" s="345"/>
      <c r="C26" s="4" t="s">
        <v>158</v>
      </c>
      <c r="D26" s="4">
        <v>1</v>
      </c>
      <c r="E26" s="135" t="s">
        <v>10</v>
      </c>
      <c r="F26" s="401">
        <v>3</v>
      </c>
      <c r="G26" s="402"/>
      <c r="H26" s="669" t="s">
        <v>11</v>
      </c>
      <c r="I26" s="670"/>
      <c r="J26" s="671"/>
      <c r="K26" s="344">
        <v>4</v>
      </c>
      <c r="L26" s="354"/>
      <c r="M26" s="345"/>
      <c r="N26" s="5"/>
      <c r="O26" s="6"/>
      <c r="P26" s="6"/>
      <c r="Q26" s="6"/>
      <c r="R26" s="7"/>
    </row>
    <row r="27" spans="1:18" x14ac:dyDescent="0.2">
      <c r="A27" s="403"/>
      <c r="B27" s="404"/>
      <c r="C27" s="404"/>
      <c r="D27" s="404"/>
      <c r="E27" s="404"/>
      <c r="F27" s="404"/>
      <c r="G27" s="404"/>
      <c r="H27" s="404"/>
      <c r="I27" s="404"/>
      <c r="J27" s="404"/>
      <c r="K27" s="404"/>
      <c r="L27" s="404"/>
      <c r="M27" s="404"/>
      <c r="N27" s="404"/>
      <c r="O27" s="404"/>
      <c r="P27" s="404"/>
      <c r="Q27" s="404"/>
      <c r="R27" s="405"/>
    </row>
    <row r="28" spans="1:18" ht="24" customHeight="1" x14ac:dyDescent="0.2">
      <c r="A28" s="344" t="s">
        <v>12</v>
      </c>
      <c r="B28" s="345"/>
      <c r="C28" s="406" t="s">
        <v>231</v>
      </c>
      <c r="D28" s="407"/>
      <c r="E28" s="407"/>
      <c r="F28" s="407"/>
      <c r="G28" s="407"/>
      <c r="H28" s="407"/>
      <c r="I28" s="407"/>
      <c r="J28" s="407"/>
      <c r="K28" s="407"/>
      <c r="L28" s="407"/>
      <c r="M28" s="407"/>
      <c r="N28" s="407"/>
      <c r="O28" s="407"/>
      <c r="P28" s="407"/>
      <c r="Q28" s="407"/>
      <c r="R28" s="408"/>
    </row>
    <row r="29" spans="1:18" ht="4.5" customHeight="1" x14ac:dyDescent="0.2">
      <c r="A29" s="8"/>
      <c r="B29" s="9"/>
      <c r="C29" s="9"/>
      <c r="D29" s="9"/>
      <c r="E29" s="9"/>
      <c r="F29" s="9"/>
      <c r="G29" s="9"/>
      <c r="H29" s="9"/>
      <c r="I29" s="9"/>
      <c r="J29" s="9"/>
      <c r="K29" s="9"/>
      <c r="L29" s="9"/>
      <c r="M29" s="9"/>
      <c r="N29" s="9"/>
      <c r="O29" s="9"/>
      <c r="P29" s="9"/>
      <c r="Q29" s="9"/>
      <c r="R29" s="10"/>
    </row>
    <row r="30" spans="1:18" ht="51.75" customHeight="1" x14ac:dyDescent="0.2">
      <c r="A30" s="344" t="s">
        <v>13</v>
      </c>
      <c r="B30" s="345"/>
      <c r="C30" s="4" t="s">
        <v>230</v>
      </c>
      <c r="D30" s="4" t="s">
        <v>229</v>
      </c>
      <c r="E30" s="349" t="s">
        <v>228</v>
      </c>
      <c r="F30" s="384"/>
      <c r="G30" s="350"/>
      <c r="H30" s="491" t="s">
        <v>14</v>
      </c>
      <c r="I30" s="492"/>
      <c r="J30" s="492"/>
      <c r="K30" s="492"/>
      <c r="L30" s="492"/>
      <c r="M30" s="492"/>
      <c r="N30" s="492"/>
      <c r="O30" s="492"/>
      <c r="P30" s="492"/>
      <c r="Q30" s="492"/>
      <c r="R30" s="493"/>
    </row>
    <row r="31" spans="1:18" x14ac:dyDescent="0.2">
      <c r="A31" s="388"/>
      <c r="B31" s="389"/>
      <c r="C31" s="389"/>
      <c r="D31" s="389"/>
      <c r="E31" s="389"/>
      <c r="F31" s="389"/>
      <c r="G31" s="389"/>
      <c r="H31" s="389"/>
      <c r="I31" s="389"/>
      <c r="J31" s="389"/>
      <c r="K31" s="389"/>
      <c r="L31" s="389"/>
      <c r="M31" s="389"/>
      <c r="N31" s="389"/>
      <c r="O31" s="389"/>
      <c r="P31" s="389"/>
      <c r="Q31" s="389"/>
      <c r="R31" s="390"/>
    </row>
    <row r="32" spans="1:18" x14ac:dyDescent="0.2">
      <c r="A32" s="391" t="s">
        <v>15</v>
      </c>
      <c r="B32" s="392" t="s">
        <v>227</v>
      </c>
      <c r="C32" s="393"/>
      <c r="D32" s="393"/>
      <c r="E32" s="393"/>
      <c r="F32" s="393"/>
      <c r="G32" s="393"/>
      <c r="H32" s="393"/>
      <c r="I32" s="393"/>
      <c r="J32" s="393"/>
      <c r="K32" s="393"/>
      <c r="L32" s="393"/>
      <c r="M32" s="393"/>
      <c r="N32" s="393"/>
      <c r="O32" s="393"/>
      <c r="P32" s="393"/>
      <c r="Q32" s="393"/>
      <c r="R32" s="394"/>
    </row>
    <row r="33" spans="1:18" x14ac:dyDescent="0.2">
      <c r="A33" s="391"/>
      <c r="B33" s="395"/>
      <c r="C33" s="396"/>
      <c r="D33" s="396"/>
      <c r="E33" s="396"/>
      <c r="F33" s="396"/>
      <c r="G33" s="396"/>
      <c r="H33" s="396"/>
      <c r="I33" s="396"/>
      <c r="J33" s="396"/>
      <c r="K33" s="396"/>
      <c r="L33" s="396"/>
      <c r="M33" s="396"/>
      <c r="N33" s="396"/>
      <c r="O33" s="396"/>
      <c r="P33" s="396"/>
      <c r="Q33" s="396"/>
      <c r="R33" s="397"/>
    </row>
    <row r="34" spans="1:18" x14ac:dyDescent="0.2">
      <c r="A34" s="391"/>
      <c r="B34" s="398" t="s">
        <v>16</v>
      </c>
      <c r="C34" s="399"/>
      <c r="D34" s="399"/>
      <c r="E34" s="399"/>
      <c r="F34" s="399"/>
      <c r="G34" s="399"/>
      <c r="H34" s="399"/>
      <c r="I34" s="399"/>
      <c r="J34" s="399"/>
      <c r="K34" s="399"/>
      <c r="L34" s="399"/>
      <c r="M34" s="399"/>
      <c r="N34" s="399"/>
      <c r="O34" s="399"/>
      <c r="P34" s="399"/>
      <c r="Q34" s="399"/>
      <c r="R34" s="400"/>
    </row>
    <row r="35" spans="1:18" x14ac:dyDescent="0.2">
      <c r="A35" s="409"/>
      <c r="B35" s="410"/>
      <c r="C35" s="410"/>
      <c r="D35" s="410"/>
      <c r="E35" s="410"/>
      <c r="F35" s="410"/>
      <c r="G35" s="410"/>
      <c r="H35" s="410"/>
      <c r="I35" s="410"/>
      <c r="J35" s="410"/>
      <c r="K35" s="410"/>
      <c r="L35" s="410"/>
      <c r="M35" s="410"/>
      <c r="N35" s="410"/>
      <c r="O35" s="410"/>
      <c r="P35" s="410"/>
      <c r="Q35" s="410"/>
      <c r="R35" s="411"/>
    </row>
    <row r="36" spans="1:18" x14ac:dyDescent="0.2">
      <c r="A36" s="355" t="s">
        <v>17</v>
      </c>
      <c r="B36" s="392" t="s">
        <v>226</v>
      </c>
      <c r="C36" s="393"/>
      <c r="D36" s="393"/>
      <c r="E36" s="393"/>
      <c r="F36" s="393"/>
      <c r="G36" s="393"/>
      <c r="H36" s="393"/>
      <c r="I36" s="393"/>
      <c r="J36" s="393"/>
      <c r="K36" s="393"/>
      <c r="L36" s="393"/>
      <c r="M36" s="393"/>
      <c r="N36" s="393"/>
      <c r="O36" s="393"/>
      <c r="P36" s="393"/>
      <c r="Q36" s="393"/>
      <c r="R36" s="394"/>
    </row>
    <row r="37" spans="1:18" x14ac:dyDescent="0.2">
      <c r="A37" s="412"/>
      <c r="B37" s="395"/>
      <c r="C37" s="396"/>
      <c r="D37" s="396"/>
      <c r="E37" s="396"/>
      <c r="F37" s="396"/>
      <c r="G37" s="396"/>
      <c r="H37" s="396"/>
      <c r="I37" s="396"/>
      <c r="J37" s="396"/>
      <c r="K37" s="396"/>
      <c r="L37" s="396"/>
      <c r="M37" s="396"/>
      <c r="N37" s="396"/>
      <c r="O37" s="396"/>
      <c r="P37" s="396"/>
      <c r="Q37" s="396"/>
      <c r="R37" s="397"/>
    </row>
    <row r="38" spans="1:18" x14ac:dyDescent="0.2">
      <c r="A38" s="356"/>
      <c r="B38" s="398" t="s">
        <v>18</v>
      </c>
      <c r="C38" s="399"/>
      <c r="D38" s="399"/>
      <c r="E38" s="399"/>
      <c r="F38" s="399"/>
      <c r="G38" s="399"/>
      <c r="H38" s="399"/>
      <c r="I38" s="399"/>
      <c r="J38" s="399"/>
      <c r="K38" s="399"/>
      <c r="L38" s="399"/>
      <c r="M38" s="399"/>
      <c r="N38" s="399"/>
      <c r="O38" s="399"/>
      <c r="P38" s="399"/>
      <c r="Q38" s="399"/>
      <c r="R38" s="400"/>
    </row>
    <row r="39" spans="1:18" x14ac:dyDescent="0.2">
      <c r="A39" s="413"/>
      <c r="B39" s="414"/>
      <c r="C39" s="414"/>
      <c r="D39" s="414"/>
      <c r="E39" s="414"/>
      <c r="F39" s="414"/>
      <c r="G39" s="414"/>
      <c r="H39" s="414"/>
      <c r="I39" s="414"/>
      <c r="J39" s="414"/>
      <c r="K39" s="414"/>
      <c r="L39" s="414"/>
      <c r="M39" s="414"/>
      <c r="N39" s="414"/>
      <c r="O39" s="414"/>
      <c r="P39" s="414"/>
      <c r="Q39" s="414"/>
      <c r="R39" s="415"/>
    </row>
    <row r="40" spans="1:18" ht="28.5" customHeight="1" x14ac:dyDescent="0.2">
      <c r="A40" s="363" t="s">
        <v>197</v>
      </c>
      <c r="B40" s="364"/>
      <c r="C40" s="364"/>
      <c r="D40" s="364"/>
      <c r="E40" s="364"/>
      <c r="F40" s="364"/>
      <c r="G40" s="365"/>
      <c r="H40" s="305"/>
      <c r="I40" s="307"/>
      <c r="J40" s="305" t="s">
        <v>19</v>
      </c>
      <c r="K40" s="307"/>
      <c r="L40" s="305" t="s">
        <v>20</v>
      </c>
      <c r="M40" s="307"/>
      <c r="N40" s="305" t="s">
        <v>21</v>
      </c>
      <c r="O40" s="307"/>
      <c r="P40" s="305" t="s">
        <v>22</v>
      </c>
      <c r="Q40" s="307"/>
      <c r="R40" s="416" t="s">
        <v>23</v>
      </c>
    </row>
    <row r="41" spans="1:18" ht="27.75" customHeight="1" x14ac:dyDescent="0.2">
      <c r="A41" s="11" t="s">
        <v>24</v>
      </c>
      <c r="B41" s="418" t="s">
        <v>25</v>
      </c>
      <c r="C41" s="419"/>
      <c r="D41" s="12" t="s">
        <v>26</v>
      </c>
      <c r="E41" s="2" t="s">
        <v>27</v>
      </c>
      <c r="F41" s="311" t="s">
        <v>28</v>
      </c>
      <c r="G41" s="313"/>
      <c r="H41" s="311"/>
      <c r="I41" s="313"/>
      <c r="J41" s="311"/>
      <c r="K41" s="313"/>
      <c r="L41" s="311"/>
      <c r="M41" s="313"/>
      <c r="N41" s="311"/>
      <c r="O41" s="313"/>
      <c r="P41" s="311"/>
      <c r="Q41" s="313"/>
      <c r="R41" s="417"/>
    </row>
    <row r="42" spans="1:18" ht="15.75" customHeight="1" x14ac:dyDescent="0.2">
      <c r="A42" s="421" t="s">
        <v>225</v>
      </c>
      <c r="B42" s="317" t="s">
        <v>224</v>
      </c>
      <c r="C42" s="319"/>
      <c r="D42" s="444" t="s">
        <v>29</v>
      </c>
      <c r="E42" s="421" t="s">
        <v>30</v>
      </c>
      <c r="F42" s="305" t="s">
        <v>31</v>
      </c>
      <c r="G42" s="307"/>
      <c r="H42" s="363" t="s">
        <v>32</v>
      </c>
      <c r="I42" s="365"/>
      <c r="J42" s="674">
        <f>J44/$R$44</f>
        <v>0.34318789110107384</v>
      </c>
      <c r="K42" s="675"/>
      <c r="L42" s="423">
        <f>L44/R44</f>
        <v>0.27699903825388117</v>
      </c>
      <c r="M42" s="424"/>
      <c r="N42" s="423">
        <f>N44/R44</f>
        <v>0.18889387066349375</v>
      </c>
      <c r="O42" s="424"/>
      <c r="P42" s="423">
        <f>P44/R44</f>
        <v>0.1909191999815511</v>
      </c>
      <c r="Q42" s="424"/>
      <c r="R42" s="133">
        <f>SUM(J42:Q42)</f>
        <v>0.99999999999999978</v>
      </c>
    </row>
    <row r="43" spans="1:18" ht="18.75" customHeight="1" x14ac:dyDescent="0.2">
      <c r="A43" s="514"/>
      <c r="B43" s="320"/>
      <c r="C43" s="322"/>
      <c r="D43" s="445"/>
      <c r="E43" s="422"/>
      <c r="F43" s="308"/>
      <c r="G43" s="310"/>
      <c r="H43" s="363" t="s">
        <v>33</v>
      </c>
      <c r="I43" s="365"/>
      <c r="J43" s="674">
        <f>J45/$R$44</f>
        <v>0.66308648021453698</v>
      </c>
      <c r="K43" s="675"/>
      <c r="L43" s="674">
        <f>L45/$R$44</f>
        <v>0.34683405818970109</v>
      </c>
      <c r="M43" s="675"/>
      <c r="N43" s="674">
        <f>N45/$R$44</f>
        <v>0</v>
      </c>
      <c r="O43" s="675"/>
      <c r="P43" s="12"/>
      <c r="Q43" s="32"/>
      <c r="R43" s="132">
        <f>SUM(J43:O43)</f>
        <v>1.009920538404238</v>
      </c>
    </row>
    <row r="44" spans="1:18" ht="23.25" customHeight="1" x14ac:dyDescent="0.2">
      <c r="A44" s="514"/>
      <c r="B44" s="320"/>
      <c r="C44" s="322"/>
      <c r="D44" s="445"/>
      <c r="E44" s="421" t="s">
        <v>59</v>
      </c>
      <c r="F44" s="308"/>
      <c r="G44" s="310"/>
      <c r="H44" s="363" t="s">
        <v>34</v>
      </c>
      <c r="I44" s="365"/>
      <c r="J44" s="672">
        <f>J53</f>
        <v>880802.28</v>
      </c>
      <c r="K44" s="673"/>
      <c r="L44" s="672">
        <f>L53</f>
        <v>710926.55299999996</v>
      </c>
      <c r="M44" s="673"/>
      <c r="N44" s="672">
        <f>N53</f>
        <v>484801.93</v>
      </c>
      <c r="O44" s="673"/>
      <c r="P44" s="685">
        <f>P53</f>
        <v>490000</v>
      </c>
      <c r="Q44" s="686"/>
      <c r="R44" s="134">
        <f>SUM(J44:Q44)</f>
        <v>2566530.7630000003</v>
      </c>
    </row>
    <row r="45" spans="1:18" ht="15.75" customHeight="1" x14ac:dyDescent="0.2">
      <c r="A45" s="422"/>
      <c r="B45" s="323"/>
      <c r="C45" s="325"/>
      <c r="D45" s="446"/>
      <c r="E45" s="422"/>
      <c r="F45" s="311"/>
      <c r="G45" s="313"/>
      <c r="H45" s="363" t="s">
        <v>35</v>
      </c>
      <c r="I45" s="365"/>
      <c r="J45" s="450">
        <f>J54</f>
        <v>1701831.85</v>
      </c>
      <c r="K45" s="428"/>
      <c r="L45" s="450">
        <f>L54</f>
        <v>890160.28</v>
      </c>
      <c r="M45" s="428"/>
      <c r="N45" s="1079"/>
      <c r="O45" s="1080"/>
      <c r="P45" s="12"/>
      <c r="Q45" s="32"/>
      <c r="R45" s="119">
        <f>SUM(J45:O45)</f>
        <v>2591992.13</v>
      </c>
    </row>
    <row r="46" spans="1:18" x14ac:dyDescent="0.2">
      <c r="A46" s="429"/>
      <c r="B46" s="430"/>
      <c r="C46" s="430"/>
      <c r="D46" s="430"/>
      <c r="E46" s="430"/>
      <c r="F46" s="430"/>
      <c r="G46" s="430"/>
      <c r="H46" s="430"/>
      <c r="I46" s="430"/>
      <c r="J46" s="430"/>
      <c r="K46" s="430"/>
      <c r="L46" s="430"/>
      <c r="M46" s="430"/>
      <c r="N46" s="430"/>
      <c r="O46" s="430"/>
      <c r="P46" s="430"/>
      <c r="Q46" s="430"/>
      <c r="R46" s="431"/>
    </row>
    <row r="47" spans="1:18" ht="30" customHeight="1" x14ac:dyDescent="0.2">
      <c r="A47" s="515" t="s">
        <v>149</v>
      </c>
      <c r="B47" s="433"/>
      <c r="C47" s="433"/>
      <c r="D47" s="433"/>
      <c r="E47" s="433"/>
      <c r="F47" s="434"/>
      <c r="G47" s="434"/>
      <c r="H47" s="434"/>
      <c r="I47" s="434"/>
      <c r="J47" s="434"/>
      <c r="K47" s="434"/>
      <c r="L47" s="434"/>
      <c r="M47" s="434"/>
      <c r="N47" s="434"/>
      <c r="O47" s="434"/>
      <c r="P47" s="434"/>
      <c r="Q47" s="434"/>
      <c r="R47" s="435"/>
    </row>
    <row r="48" spans="1:18" ht="17.25" customHeight="1" x14ac:dyDescent="0.2">
      <c r="A48" s="436" t="s">
        <v>60</v>
      </c>
      <c r="B48" s="437"/>
      <c r="C48" s="437"/>
      <c r="D48" s="437"/>
      <c r="E48" s="437"/>
      <c r="F48" s="437"/>
      <c r="G48" s="437"/>
      <c r="H48" s="437"/>
      <c r="I48" s="437"/>
      <c r="J48" s="437"/>
      <c r="K48" s="437"/>
      <c r="L48" s="437"/>
      <c r="M48" s="437"/>
      <c r="N48" s="437"/>
      <c r="O48" s="437"/>
      <c r="P48" s="437"/>
      <c r="Q48" s="437"/>
      <c r="R48" s="438"/>
    </row>
    <row r="49" spans="1:18" ht="38.25" customHeight="1" x14ac:dyDescent="0.2">
      <c r="A49" s="439" t="s">
        <v>223</v>
      </c>
      <c r="B49" s="440"/>
      <c r="C49" s="440"/>
      <c r="D49" s="440"/>
      <c r="E49" s="441"/>
      <c r="F49" s="363" t="s">
        <v>36</v>
      </c>
      <c r="G49" s="364"/>
      <c r="H49" s="364"/>
      <c r="I49" s="363" t="s">
        <v>222</v>
      </c>
      <c r="J49" s="364"/>
      <c r="K49" s="364"/>
      <c r="L49" s="365"/>
      <c r="M49" s="363" t="s">
        <v>37</v>
      </c>
      <c r="N49" s="364"/>
      <c r="O49" s="364"/>
      <c r="P49" s="363"/>
      <c r="Q49" s="364"/>
      <c r="R49" s="365"/>
    </row>
    <row r="50" spans="1:18" ht="33.75" customHeight="1" x14ac:dyDescent="0.2">
      <c r="A50" s="13" t="s">
        <v>24</v>
      </c>
      <c r="B50" s="360" t="s">
        <v>25</v>
      </c>
      <c r="C50" s="362"/>
      <c r="D50" s="12" t="s">
        <v>26</v>
      </c>
      <c r="E50" s="13" t="s">
        <v>27</v>
      </c>
      <c r="F50" s="363" t="s">
        <v>28</v>
      </c>
      <c r="G50" s="365"/>
      <c r="H50" s="344"/>
      <c r="I50" s="345"/>
      <c r="J50" s="363" t="s">
        <v>19</v>
      </c>
      <c r="K50" s="365"/>
      <c r="L50" s="363" t="s">
        <v>20</v>
      </c>
      <c r="M50" s="365"/>
      <c r="N50" s="363" t="s">
        <v>21</v>
      </c>
      <c r="O50" s="365"/>
      <c r="P50" s="363" t="s">
        <v>22</v>
      </c>
      <c r="Q50" s="365"/>
      <c r="R50" s="14" t="s">
        <v>38</v>
      </c>
    </row>
    <row r="51" spans="1:18" ht="12.75" customHeight="1" x14ac:dyDescent="0.2">
      <c r="A51" s="683" t="s">
        <v>221</v>
      </c>
      <c r="B51" s="317" t="s">
        <v>39</v>
      </c>
      <c r="C51" s="319"/>
      <c r="D51" s="444" t="s">
        <v>29</v>
      </c>
      <c r="E51" s="421" t="s">
        <v>40</v>
      </c>
      <c r="F51" s="317" t="s">
        <v>41</v>
      </c>
      <c r="G51" s="319"/>
      <c r="H51" s="442" t="s">
        <v>32</v>
      </c>
      <c r="I51" s="443"/>
      <c r="J51" s="674">
        <f>J53/$R$53</f>
        <v>0.34318789110107384</v>
      </c>
      <c r="K51" s="675"/>
      <c r="L51" s="423">
        <f>L53/R53</f>
        <v>0.27699903825388117</v>
      </c>
      <c r="M51" s="424"/>
      <c r="N51" s="423">
        <f>N53/R53</f>
        <v>0.18889387066349375</v>
      </c>
      <c r="O51" s="424"/>
      <c r="P51" s="423">
        <f>P53/R53</f>
        <v>0.1909191999815511</v>
      </c>
      <c r="Q51" s="424"/>
      <c r="R51" s="133">
        <f>SUM(J51:Q51)</f>
        <v>0.99999999999999978</v>
      </c>
    </row>
    <row r="52" spans="1:18" ht="21" customHeight="1" x14ac:dyDescent="0.2">
      <c r="A52" s="684"/>
      <c r="B52" s="320"/>
      <c r="C52" s="322"/>
      <c r="D52" s="445"/>
      <c r="E52" s="447"/>
      <c r="F52" s="320"/>
      <c r="G52" s="322"/>
      <c r="H52" s="442" t="s">
        <v>33</v>
      </c>
      <c r="I52" s="443"/>
      <c r="J52" s="674">
        <f>J54/$R$53</f>
        <v>0.66308648021453698</v>
      </c>
      <c r="K52" s="675"/>
      <c r="L52" s="674">
        <f>L54/$R$53</f>
        <v>0.34683405818970109</v>
      </c>
      <c r="M52" s="675"/>
      <c r="N52" s="674">
        <f>N54/$R$53</f>
        <v>0</v>
      </c>
      <c r="O52" s="675"/>
      <c r="P52" s="674">
        <f>P54/$R$53</f>
        <v>0</v>
      </c>
      <c r="Q52" s="675"/>
      <c r="R52" s="132">
        <f>SUM(J52:O52)</f>
        <v>1.009920538404238</v>
      </c>
    </row>
    <row r="53" spans="1:18" ht="12.75" customHeight="1" x14ac:dyDescent="0.2">
      <c r="A53" s="684"/>
      <c r="B53" s="320"/>
      <c r="C53" s="322"/>
      <c r="D53" s="445"/>
      <c r="E53" s="421" t="s">
        <v>42</v>
      </c>
      <c r="F53" s="320"/>
      <c r="G53" s="322"/>
      <c r="H53" s="442" t="s">
        <v>34</v>
      </c>
      <c r="I53" s="443"/>
      <c r="J53" s="672">
        <v>880802.28</v>
      </c>
      <c r="K53" s="673"/>
      <c r="L53" s="672">
        <v>710926.55299999996</v>
      </c>
      <c r="M53" s="673"/>
      <c r="N53" s="672">
        <v>484801.93</v>
      </c>
      <c r="O53" s="673"/>
      <c r="P53" s="685">
        <v>490000</v>
      </c>
      <c r="Q53" s="686"/>
      <c r="R53" s="131">
        <f>SUM(J53:Q53)</f>
        <v>2566530.7630000003</v>
      </c>
    </row>
    <row r="54" spans="1:18" ht="21.75" customHeight="1" x14ac:dyDescent="0.2">
      <c r="A54" s="684"/>
      <c r="B54" s="323"/>
      <c r="C54" s="325"/>
      <c r="D54" s="446"/>
      <c r="E54" s="422"/>
      <c r="F54" s="323"/>
      <c r="G54" s="325"/>
      <c r="H54" s="442" t="s">
        <v>35</v>
      </c>
      <c r="I54" s="443"/>
      <c r="J54" s="427">
        <v>1701831.85</v>
      </c>
      <c r="K54" s="428"/>
      <c r="L54" s="1079">
        <v>890160.28</v>
      </c>
      <c r="M54" s="1080"/>
      <c r="N54" s="1079"/>
      <c r="O54" s="1080"/>
      <c r="P54" s="477"/>
      <c r="Q54" s="435"/>
      <c r="R54" s="47">
        <f>SUM(J54:O54)</f>
        <v>2591992.13</v>
      </c>
    </row>
    <row r="55" spans="1:18" x14ac:dyDescent="0.2">
      <c r="A55" s="429"/>
      <c r="B55" s="430"/>
      <c r="C55" s="430"/>
      <c r="D55" s="430"/>
      <c r="E55" s="430"/>
      <c r="F55" s="430"/>
      <c r="G55" s="430"/>
      <c r="H55" s="430"/>
      <c r="I55" s="430"/>
      <c r="J55" s="430"/>
      <c r="K55" s="430"/>
      <c r="L55" s="430"/>
      <c r="M55" s="430"/>
      <c r="N55" s="430"/>
      <c r="O55" s="430"/>
      <c r="P55" s="430"/>
      <c r="Q55" s="430"/>
      <c r="R55" s="431"/>
    </row>
    <row r="56" spans="1:18" ht="48.75" customHeight="1" x14ac:dyDescent="0.2">
      <c r="A56" s="442" t="s">
        <v>43</v>
      </c>
      <c r="B56" s="457"/>
      <c r="C56" s="443"/>
      <c r="D56" s="15"/>
      <c r="E56" s="442" t="s">
        <v>44</v>
      </c>
      <c r="F56" s="457"/>
      <c r="G56" s="457"/>
      <c r="H56" s="457"/>
      <c r="I56" s="457"/>
      <c r="J56" s="457"/>
      <c r="K56" s="443"/>
      <c r="L56" s="458" t="s">
        <v>45</v>
      </c>
      <c r="M56" s="459"/>
      <c r="N56" s="459"/>
      <c r="O56" s="460"/>
      <c r="P56" s="458" t="s">
        <v>46</v>
      </c>
      <c r="Q56" s="459"/>
      <c r="R56" s="460"/>
    </row>
    <row r="57" spans="1:18" ht="29.25" customHeight="1" x14ac:dyDescent="0.2">
      <c r="A57" s="392" t="s">
        <v>220</v>
      </c>
      <c r="B57" s="393"/>
      <c r="C57" s="394"/>
      <c r="D57" s="17"/>
      <c r="E57" s="454" t="s">
        <v>219</v>
      </c>
      <c r="F57" s="455"/>
      <c r="G57" s="455"/>
      <c r="H57" s="455"/>
      <c r="I57" s="455"/>
      <c r="J57" s="455"/>
      <c r="K57" s="456"/>
      <c r="L57" s="451">
        <v>44927</v>
      </c>
      <c r="M57" s="452"/>
      <c r="N57" s="452"/>
      <c r="O57" s="453"/>
      <c r="P57" s="451">
        <v>45291</v>
      </c>
      <c r="Q57" s="452"/>
      <c r="R57" s="453"/>
    </row>
    <row r="58" spans="1:18" ht="12.75" customHeight="1" x14ac:dyDescent="0.2">
      <c r="A58" s="395"/>
      <c r="B58" s="396"/>
      <c r="C58" s="397"/>
      <c r="D58" s="17"/>
      <c r="E58" s="454" t="s">
        <v>218</v>
      </c>
      <c r="F58" s="455"/>
      <c r="G58" s="455"/>
      <c r="H58" s="455"/>
      <c r="I58" s="455"/>
      <c r="J58" s="455"/>
      <c r="K58" s="456"/>
      <c r="L58" s="451">
        <v>44927</v>
      </c>
      <c r="M58" s="452"/>
      <c r="N58" s="452"/>
      <c r="O58" s="453"/>
      <c r="P58" s="451">
        <v>45291</v>
      </c>
      <c r="Q58" s="452"/>
      <c r="R58" s="453"/>
    </row>
    <row r="59" spans="1:18" ht="12.75" customHeight="1" x14ac:dyDescent="0.2">
      <c r="A59" s="395"/>
      <c r="B59" s="396"/>
      <c r="C59" s="397"/>
      <c r="D59" s="17"/>
      <c r="E59" s="454" t="s">
        <v>217</v>
      </c>
      <c r="F59" s="455"/>
      <c r="G59" s="455"/>
      <c r="H59" s="455"/>
      <c r="I59" s="455"/>
      <c r="J59" s="455"/>
      <c r="K59" s="456"/>
      <c r="L59" s="451">
        <v>44927</v>
      </c>
      <c r="M59" s="452"/>
      <c r="N59" s="452"/>
      <c r="O59" s="453"/>
      <c r="P59" s="451">
        <v>45291</v>
      </c>
      <c r="Q59" s="452"/>
      <c r="R59" s="453"/>
    </row>
    <row r="60" spans="1:18" x14ac:dyDescent="0.2">
      <c r="A60" s="442"/>
      <c r="B60" s="457"/>
      <c r="C60" s="457"/>
      <c r="D60" s="457"/>
      <c r="E60" s="457"/>
      <c r="F60" s="457"/>
      <c r="G60" s="457"/>
      <c r="H60" s="457"/>
      <c r="I60" s="457"/>
      <c r="J60" s="457"/>
      <c r="K60" s="457"/>
      <c r="L60" s="457"/>
      <c r="M60" s="457"/>
      <c r="N60" s="457"/>
      <c r="O60" s="457"/>
      <c r="P60" s="457"/>
      <c r="Q60" s="457"/>
      <c r="R60" s="457"/>
    </row>
    <row r="61" spans="1:18" ht="38.25" customHeight="1" x14ac:dyDescent="0.2">
      <c r="A61" s="442" t="s">
        <v>47</v>
      </c>
      <c r="B61" s="457"/>
      <c r="C61" s="443"/>
      <c r="D61" s="16" t="s">
        <v>48</v>
      </c>
      <c r="E61" s="442" t="s">
        <v>49</v>
      </c>
      <c r="F61" s="457"/>
      <c r="G61" s="457"/>
      <c r="H61" s="457"/>
      <c r="I61" s="457"/>
      <c r="J61" s="457"/>
      <c r="K61" s="443"/>
      <c r="L61" s="442" t="s">
        <v>48</v>
      </c>
      <c r="M61" s="457"/>
      <c r="N61" s="457"/>
      <c r="O61" s="457"/>
      <c r="P61" s="457"/>
      <c r="Q61" s="457"/>
      <c r="R61" s="443"/>
    </row>
    <row r="62" spans="1:18" ht="12.75" customHeight="1" x14ac:dyDescent="0.2">
      <c r="A62" s="454" t="s">
        <v>216</v>
      </c>
      <c r="B62" s="455"/>
      <c r="C62" s="456"/>
      <c r="D62" s="17"/>
      <c r="E62" s="454">
        <v>1</v>
      </c>
      <c r="F62" s="455"/>
      <c r="G62" s="455"/>
      <c r="H62" s="455"/>
      <c r="I62" s="455"/>
      <c r="J62" s="455"/>
      <c r="K62" s="456"/>
      <c r="L62" s="442"/>
      <c r="M62" s="457"/>
      <c r="N62" s="457"/>
      <c r="O62" s="457"/>
      <c r="P62" s="457"/>
      <c r="Q62" s="457"/>
      <c r="R62" s="443"/>
    </row>
    <row r="63" spans="1:18" x14ac:dyDescent="0.2">
      <c r="A63" s="23"/>
      <c r="B63" s="24"/>
      <c r="C63" s="25"/>
      <c r="D63" s="17"/>
      <c r="E63" s="454">
        <v>2</v>
      </c>
      <c r="F63" s="455"/>
      <c r="G63" s="455"/>
      <c r="H63" s="455"/>
      <c r="I63" s="455"/>
      <c r="J63" s="455"/>
      <c r="K63" s="456"/>
      <c r="L63" s="442"/>
      <c r="M63" s="457"/>
      <c r="N63" s="457"/>
      <c r="O63" s="457"/>
      <c r="P63" s="457"/>
      <c r="Q63" s="457"/>
      <c r="R63" s="443"/>
    </row>
    <row r="64" spans="1:18" ht="12.75" customHeight="1" x14ac:dyDescent="0.2">
      <c r="A64" s="454"/>
      <c r="B64" s="455"/>
      <c r="C64" s="456"/>
      <c r="D64" s="17"/>
      <c r="E64" s="454">
        <v>3</v>
      </c>
      <c r="F64" s="455"/>
      <c r="G64" s="455"/>
      <c r="H64" s="455"/>
      <c r="I64" s="455"/>
      <c r="J64" s="455"/>
      <c r="K64" s="456"/>
      <c r="L64" s="442"/>
      <c r="M64" s="457"/>
      <c r="N64" s="457"/>
      <c r="O64" s="457"/>
      <c r="P64" s="457"/>
      <c r="Q64" s="457"/>
      <c r="R64" s="443"/>
    </row>
    <row r="65" spans="1:18" x14ac:dyDescent="0.2">
      <c r="A65" s="454"/>
      <c r="B65" s="455"/>
      <c r="C65" s="456"/>
      <c r="D65" s="17"/>
      <c r="E65" s="23">
        <v>4</v>
      </c>
      <c r="F65" s="24"/>
      <c r="G65" s="24"/>
      <c r="H65" s="24"/>
      <c r="I65" s="24"/>
      <c r="J65" s="24"/>
      <c r="K65" s="25"/>
      <c r="L65" s="442"/>
      <c r="M65" s="457"/>
      <c r="N65" s="457"/>
      <c r="O65" s="457"/>
      <c r="P65" s="457"/>
      <c r="Q65" s="457"/>
      <c r="R65" s="443"/>
    </row>
    <row r="66" spans="1:18" x14ac:dyDescent="0.2">
      <c r="A66" s="454"/>
      <c r="B66" s="455"/>
      <c r="C66" s="456"/>
      <c r="D66" s="17"/>
      <c r="E66" s="23">
        <v>5</v>
      </c>
      <c r="F66" s="24"/>
      <c r="G66" s="24"/>
      <c r="H66" s="24"/>
      <c r="I66" s="24"/>
      <c r="J66" s="24"/>
      <c r="K66" s="25"/>
      <c r="L66" s="442"/>
      <c r="M66" s="457"/>
      <c r="N66" s="457"/>
      <c r="O66" s="457"/>
      <c r="P66" s="457"/>
      <c r="Q66" s="457"/>
      <c r="R66" s="443"/>
    </row>
    <row r="67" spans="1:18" x14ac:dyDescent="0.2">
      <c r="A67" s="413"/>
      <c r="B67" s="414"/>
      <c r="C67" s="414"/>
      <c r="D67" s="414"/>
      <c r="E67" s="414"/>
      <c r="F67" s="414"/>
      <c r="G67" s="414"/>
      <c r="H67" s="414"/>
      <c r="I67" s="414"/>
      <c r="J67" s="414"/>
      <c r="K67" s="414"/>
      <c r="L67" s="414"/>
      <c r="M67" s="414"/>
      <c r="N67" s="414"/>
      <c r="O67" s="414"/>
      <c r="P67" s="414"/>
      <c r="Q67" s="414"/>
      <c r="R67" s="415"/>
    </row>
    <row r="68" spans="1:18" ht="16.5" customHeight="1" x14ac:dyDescent="0.2">
      <c r="A68" s="466" t="s">
        <v>50</v>
      </c>
      <c r="B68" s="18" t="s">
        <v>51</v>
      </c>
      <c r="C68" s="469" t="s">
        <v>215</v>
      </c>
      <c r="D68" s="469"/>
      <c r="E68" s="469"/>
      <c r="F68" s="469"/>
      <c r="G68" s="469"/>
      <c r="H68" s="469"/>
      <c r="I68" s="469"/>
      <c r="J68" s="469"/>
      <c r="K68" s="469"/>
      <c r="L68" s="469"/>
      <c r="M68" s="469"/>
      <c r="N68" s="469"/>
      <c r="O68" s="469"/>
      <c r="P68" s="469"/>
      <c r="Q68" s="469"/>
      <c r="R68" s="469"/>
    </row>
    <row r="69" spans="1:18" ht="16.5" customHeight="1" x14ac:dyDescent="0.2">
      <c r="A69" s="467"/>
      <c r="B69" s="18" t="s">
        <v>52</v>
      </c>
      <c r="C69" s="469" t="s">
        <v>97</v>
      </c>
      <c r="D69" s="469"/>
      <c r="E69" s="469"/>
      <c r="F69" s="469"/>
      <c r="G69" s="469"/>
      <c r="H69" s="469"/>
      <c r="I69" s="469"/>
      <c r="J69" s="469"/>
      <c r="K69" s="469"/>
      <c r="L69" s="469"/>
      <c r="M69" s="469"/>
      <c r="N69" s="469"/>
      <c r="O69" s="469"/>
      <c r="P69" s="469"/>
      <c r="Q69" s="469"/>
      <c r="R69" s="469"/>
    </row>
    <row r="70" spans="1:18" x14ac:dyDescent="0.2">
      <c r="A70" s="467"/>
      <c r="B70" s="470" t="s">
        <v>53</v>
      </c>
      <c r="C70" s="469" t="s">
        <v>214</v>
      </c>
      <c r="D70" s="469"/>
      <c r="E70" s="469"/>
      <c r="F70" s="469"/>
      <c r="G70" s="469"/>
      <c r="H70" s="469"/>
      <c r="I70" s="469"/>
      <c r="J70" s="469"/>
      <c r="K70" s="469"/>
      <c r="L70" s="469"/>
      <c r="M70" s="469"/>
      <c r="N70" s="469"/>
      <c r="O70" s="469"/>
      <c r="P70" s="469"/>
      <c r="Q70" s="469"/>
      <c r="R70" s="469"/>
    </row>
    <row r="71" spans="1:18" x14ac:dyDescent="0.2">
      <c r="A71" s="468"/>
      <c r="B71" s="471"/>
      <c r="C71" s="469"/>
      <c r="D71" s="469"/>
      <c r="E71" s="469"/>
      <c r="F71" s="469"/>
      <c r="G71" s="469"/>
      <c r="H71" s="469"/>
      <c r="I71" s="469"/>
      <c r="J71" s="469"/>
      <c r="K71" s="469"/>
      <c r="L71" s="469"/>
      <c r="M71" s="469"/>
      <c r="N71" s="469"/>
      <c r="O71" s="469"/>
      <c r="P71" s="469"/>
      <c r="Q71" s="469"/>
      <c r="R71" s="469"/>
    </row>
    <row r="74" spans="1:18" x14ac:dyDescent="0.2">
      <c r="A74" s="19" t="s">
        <v>54</v>
      </c>
    </row>
    <row r="76" spans="1:18" x14ac:dyDescent="0.2">
      <c r="A76" s="48" t="s">
        <v>55</v>
      </c>
      <c r="B76" s="48">
        <v>1000</v>
      </c>
      <c r="C76" s="48">
        <v>2000</v>
      </c>
      <c r="D76" s="48">
        <v>3000</v>
      </c>
      <c r="E76" s="48">
        <v>4000</v>
      </c>
      <c r="F76" s="478">
        <v>5000</v>
      </c>
      <c r="G76" s="478"/>
      <c r="H76" s="478"/>
      <c r="I76" s="478">
        <v>6000</v>
      </c>
      <c r="J76" s="478"/>
      <c r="K76" s="477"/>
      <c r="L76" s="477">
        <v>7000</v>
      </c>
      <c r="M76" s="434"/>
      <c r="N76" s="435"/>
      <c r="O76" s="478" t="s">
        <v>56</v>
      </c>
      <c r="P76" s="465"/>
      <c r="Q76" s="465"/>
    </row>
    <row r="77" spans="1:18" ht="38.25" x14ac:dyDescent="0.2">
      <c r="A77" s="130" t="s">
        <v>213</v>
      </c>
      <c r="B77" s="129">
        <v>1936530.76</v>
      </c>
      <c r="C77" s="129">
        <v>155000</v>
      </c>
      <c r="D77" s="128">
        <v>350000</v>
      </c>
      <c r="E77" s="127">
        <v>125000</v>
      </c>
      <c r="F77" s="496">
        <v>0</v>
      </c>
      <c r="G77" s="640"/>
      <c r="H77" s="497"/>
      <c r="I77" s="496">
        <v>0</v>
      </c>
      <c r="J77" s="640"/>
      <c r="K77" s="640"/>
      <c r="L77" s="496">
        <v>0</v>
      </c>
      <c r="M77" s="640"/>
      <c r="N77" s="497"/>
      <c r="O77" s="464">
        <f>SUM(B77:N77)</f>
        <v>2566530.7599999998</v>
      </c>
      <c r="P77" s="465"/>
      <c r="Q77" s="465"/>
    </row>
    <row r="78" spans="1:18" x14ac:dyDescent="0.2">
      <c r="A78" s="20">
        <v>502</v>
      </c>
      <c r="B78" s="17"/>
      <c r="C78" s="17"/>
      <c r="D78" s="17"/>
      <c r="E78" s="17"/>
      <c r="F78" s="477"/>
      <c r="G78" s="434"/>
      <c r="H78" s="435"/>
      <c r="I78" s="477"/>
      <c r="J78" s="434"/>
      <c r="K78" s="434"/>
      <c r="L78" s="477"/>
      <c r="M78" s="434"/>
      <c r="N78" s="435"/>
      <c r="O78" s="478"/>
      <c r="P78" s="465"/>
      <c r="Q78" s="465"/>
    </row>
    <row r="79" spans="1:18" x14ac:dyDescent="0.2">
      <c r="A79" s="20">
        <v>519</v>
      </c>
      <c r="B79" s="17"/>
      <c r="C79" s="17"/>
      <c r="D79" s="17"/>
      <c r="E79" s="17"/>
      <c r="F79" s="477"/>
      <c r="G79" s="434"/>
      <c r="H79" s="435"/>
      <c r="I79" s="477"/>
      <c r="J79" s="434"/>
      <c r="K79" s="434"/>
      <c r="L79" s="477"/>
      <c r="M79" s="434"/>
      <c r="N79" s="435"/>
      <c r="O79" s="478"/>
      <c r="P79" s="465"/>
      <c r="Q79" s="465"/>
    </row>
    <row r="80" spans="1:18" x14ac:dyDescent="0.2">
      <c r="A80" s="20">
        <v>101</v>
      </c>
      <c r="B80" s="17"/>
      <c r="C80" s="17"/>
      <c r="D80" s="17"/>
      <c r="E80" s="17"/>
      <c r="F80" s="477"/>
      <c r="G80" s="434"/>
      <c r="H80" s="435"/>
      <c r="I80" s="477"/>
      <c r="J80" s="434"/>
      <c r="K80" s="434"/>
      <c r="L80" s="477"/>
      <c r="M80" s="434"/>
      <c r="N80" s="435"/>
      <c r="O80" s="478"/>
      <c r="P80" s="465"/>
      <c r="Q80" s="465"/>
    </row>
    <row r="81" spans="1:17" x14ac:dyDescent="0.2">
      <c r="A81" s="20"/>
      <c r="B81" s="17"/>
      <c r="C81" s="17"/>
      <c r="D81" s="17"/>
      <c r="E81" s="17"/>
      <c r="F81" s="477"/>
      <c r="G81" s="434"/>
      <c r="H81" s="435"/>
      <c r="I81" s="477"/>
      <c r="J81" s="434"/>
      <c r="K81" s="434"/>
      <c r="L81" s="477"/>
      <c r="M81" s="434"/>
      <c r="N81" s="435"/>
      <c r="O81" s="478"/>
      <c r="P81" s="465"/>
      <c r="Q81" s="465"/>
    </row>
    <row r="82" spans="1:17" x14ac:dyDescent="0.2">
      <c r="A82" s="20"/>
      <c r="B82" s="17"/>
      <c r="C82" s="17"/>
      <c r="D82" s="17"/>
      <c r="E82" s="17"/>
      <c r="F82" s="477"/>
      <c r="G82" s="434"/>
      <c r="H82" s="435"/>
      <c r="I82" s="477"/>
      <c r="J82" s="434"/>
      <c r="K82" s="434"/>
      <c r="L82" s="477"/>
      <c r="M82" s="434"/>
      <c r="N82" s="435"/>
      <c r="O82" s="478"/>
      <c r="P82" s="465"/>
      <c r="Q82" s="465"/>
    </row>
    <row r="83" spans="1:17" x14ac:dyDescent="0.2">
      <c r="A83" s="27" t="s">
        <v>38</v>
      </c>
      <c r="B83" s="28">
        <f>B77</f>
        <v>1936530.76</v>
      </c>
      <c r="C83" s="28">
        <f>C77</f>
        <v>155000</v>
      </c>
      <c r="D83" s="28">
        <f>D77</f>
        <v>350000</v>
      </c>
      <c r="E83" s="28">
        <f>E77</f>
        <v>125000</v>
      </c>
      <c r="F83" s="476"/>
      <c r="G83" s="476"/>
      <c r="H83" s="476"/>
      <c r="I83" s="476"/>
      <c r="J83" s="476"/>
      <c r="K83" s="476"/>
      <c r="L83" s="476"/>
      <c r="M83" s="476"/>
      <c r="N83" s="476"/>
      <c r="O83" s="1078">
        <f>SUM(B83:N83)</f>
        <v>2566530.7599999998</v>
      </c>
      <c r="P83" s="1078"/>
      <c r="Q83" s="1078"/>
    </row>
  </sheetData>
  <mergeCells count="189">
    <mergeCell ref="A7:R7"/>
    <mergeCell ref="A8:R8"/>
    <mergeCell ref="A9:R9"/>
    <mergeCell ref="A10:A12"/>
    <mergeCell ref="B10:R12"/>
    <mergeCell ref="A13:A16"/>
    <mergeCell ref="B13:R16"/>
    <mergeCell ref="A1:R1"/>
    <mergeCell ref="A2:R2"/>
    <mergeCell ref="A3:R3"/>
    <mergeCell ref="A4:R4"/>
    <mergeCell ref="A5:R5"/>
    <mergeCell ref="A6:R6"/>
    <mergeCell ref="A22:R22"/>
    <mergeCell ref="A23:B23"/>
    <mergeCell ref="C23:R23"/>
    <mergeCell ref="A24:B24"/>
    <mergeCell ref="C24:R24"/>
    <mergeCell ref="A25:B25"/>
    <mergeCell ref="C25:R25"/>
    <mergeCell ref="A17:A18"/>
    <mergeCell ref="B17:R18"/>
    <mergeCell ref="B19:R19"/>
    <mergeCell ref="A20:A21"/>
    <mergeCell ref="B20:E21"/>
    <mergeCell ref="F20:K21"/>
    <mergeCell ref="L20:R21"/>
    <mergeCell ref="A30:B30"/>
    <mergeCell ref="E30:G30"/>
    <mergeCell ref="H30:R30"/>
    <mergeCell ref="A31:R31"/>
    <mergeCell ref="A32:A34"/>
    <mergeCell ref="B32:R33"/>
    <mergeCell ref="B34:R34"/>
    <mergeCell ref="A26:B26"/>
    <mergeCell ref="F26:G26"/>
    <mergeCell ref="H26:J26"/>
    <mergeCell ref="K26:M26"/>
    <mergeCell ref="A27:R27"/>
    <mergeCell ref="A28:B28"/>
    <mergeCell ref="C28:R28"/>
    <mergeCell ref="A35:R35"/>
    <mergeCell ref="A36:A38"/>
    <mergeCell ref="B36:R37"/>
    <mergeCell ref="B38:R38"/>
    <mergeCell ref="A39:R39"/>
    <mergeCell ref="A40:G40"/>
    <mergeCell ref="H40:I41"/>
    <mergeCell ref="J40:K41"/>
    <mergeCell ref="L40:M41"/>
    <mergeCell ref="N40:O41"/>
    <mergeCell ref="P40:Q41"/>
    <mergeCell ref="R40:R41"/>
    <mergeCell ref="B41:C41"/>
    <mergeCell ref="F41:G41"/>
    <mergeCell ref="B42:C45"/>
    <mergeCell ref="D42:D45"/>
    <mergeCell ref="E42:E43"/>
    <mergeCell ref="F42:G45"/>
    <mergeCell ref="H42:I42"/>
    <mergeCell ref="L44:M44"/>
    <mergeCell ref="N44:O44"/>
    <mergeCell ref="P44:Q44"/>
    <mergeCell ref="H45:I45"/>
    <mergeCell ref="J45:K45"/>
    <mergeCell ref="L45:M45"/>
    <mergeCell ref="L43:M43"/>
    <mergeCell ref="N45:O45"/>
    <mergeCell ref="N43:O43"/>
    <mergeCell ref="A42:A45"/>
    <mergeCell ref="J42:K42"/>
    <mergeCell ref="L42:M42"/>
    <mergeCell ref="N42:O42"/>
    <mergeCell ref="P42:Q42"/>
    <mergeCell ref="H43:I43"/>
    <mergeCell ref="J43:K43"/>
    <mergeCell ref="E44:E45"/>
    <mergeCell ref="H44:I44"/>
    <mergeCell ref="J44:K44"/>
    <mergeCell ref="B50:C50"/>
    <mergeCell ref="F50:G50"/>
    <mergeCell ref="H50:I50"/>
    <mergeCell ref="J50:K50"/>
    <mergeCell ref="L50:M50"/>
    <mergeCell ref="N50:O50"/>
    <mergeCell ref="A46:R46"/>
    <mergeCell ref="A47:R47"/>
    <mergeCell ref="A48:R48"/>
    <mergeCell ref="A49:E49"/>
    <mergeCell ref="F49:H49"/>
    <mergeCell ref="I49:L49"/>
    <mergeCell ref="M49:O49"/>
    <mergeCell ref="P49:R49"/>
    <mergeCell ref="A51:A54"/>
    <mergeCell ref="B51:C54"/>
    <mergeCell ref="D51:D54"/>
    <mergeCell ref="E51:E52"/>
    <mergeCell ref="N52:O52"/>
    <mergeCell ref="P52:Q52"/>
    <mergeCell ref="P53:Q53"/>
    <mergeCell ref="H54:I54"/>
    <mergeCell ref="J54:K54"/>
    <mergeCell ref="N51:O51"/>
    <mergeCell ref="E56:K56"/>
    <mergeCell ref="L56:O56"/>
    <mergeCell ref="P56:R56"/>
    <mergeCell ref="E53:E54"/>
    <mergeCell ref="H53:I53"/>
    <mergeCell ref="J53:K53"/>
    <mergeCell ref="L53:M53"/>
    <mergeCell ref="N53:O53"/>
    <mergeCell ref="P50:Q50"/>
    <mergeCell ref="L58:O58"/>
    <mergeCell ref="P58:R58"/>
    <mergeCell ref="E59:K59"/>
    <mergeCell ref="L59:O59"/>
    <mergeCell ref="P59:R59"/>
    <mergeCell ref="A60:R60"/>
    <mergeCell ref="P51:Q51"/>
    <mergeCell ref="H52:I52"/>
    <mergeCell ref="J52:K52"/>
    <mergeCell ref="P54:Q54"/>
    <mergeCell ref="L52:M52"/>
    <mergeCell ref="A57:C59"/>
    <mergeCell ref="E57:K57"/>
    <mergeCell ref="L57:O57"/>
    <mergeCell ref="P57:R57"/>
    <mergeCell ref="E58:K58"/>
    <mergeCell ref="L54:M54"/>
    <mergeCell ref="N54:O54"/>
    <mergeCell ref="F51:G54"/>
    <mergeCell ref="H51:I51"/>
    <mergeCell ref="J51:K51"/>
    <mergeCell ref="L51:M51"/>
    <mergeCell ref="A55:R55"/>
    <mergeCell ref="A56:C56"/>
    <mergeCell ref="E63:K63"/>
    <mergeCell ref="L63:R63"/>
    <mergeCell ref="A64:C64"/>
    <mergeCell ref="E64:K64"/>
    <mergeCell ref="L64:R64"/>
    <mergeCell ref="A65:C65"/>
    <mergeCell ref="L65:R65"/>
    <mergeCell ref="A61:C61"/>
    <mergeCell ref="E61:K61"/>
    <mergeCell ref="L61:R61"/>
    <mergeCell ref="A62:C62"/>
    <mergeCell ref="E62:K62"/>
    <mergeCell ref="L62:R62"/>
    <mergeCell ref="F76:H76"/>
    <mergeCell ref="I76:K76"/>
    <mergeCell ref="L76:N76"/>
    <mergeCell ref="O76:Q76"/>
    <mergeCell ref="F77:H77"/>
    <mergeCell ref="I77:K77"/>
    <mergeCell ref="L77:N77"/>
    <mergeCell ref="O77:Q77"/>
    <mergeCell ref="A66:C66"/>
    <mergeCell ref="L66:R66"/>
    <mergeCell ref="A67:R67"/>
    <mergeCell ref="A68:A71"/>
    <mergeCell ref="C68:R68"/>
    <mergeCell ref="C69:R69"/>
    <mergeCell ref="B70:B71"/>
    <mergeCell ref="C70:R71"/>
    <mergeCell ref="F78:H78"/>
    <mergeCell ref="I78:K78"/>
    <mergeCell ref="L78:N78"/>
    <mergeCell ref="O78:Q78"/>
    <mergeCell ref="F82:H82"/>
    <mergeCell ref="I82:K82"/>
    <mergeCell ref="L82:N82"/>
    <mergeCell ref="O82:Q82"/>
    <mergeCell ref="L80:N80"/>
    <mergeCell ref="O80:Q80"/>
    <mergeCell ref="F81:H81"/>
    <mergeCell ref="I81:K81"/>
    <mergeCell ref="L81:N81"/>
    <mergeCell ref="O81:Q81"/>
    <mergeCell ref="F83:H83"/>
    <mergeCell ref="I83:K83"/>
    <mergeCell ref="L83:N83"/>
    <mergeCell ref="O83:Q83"/>
    <mergeCell ref="F79:H79"/>
    <mergeCell ref="I79:K79"/>
    <mergeCell ref="L79:N79"/>
    <mergeCell ref="O79:Q79"/>
    <mergeCell ref="F80:H80"/>
    <mergeCell ref="I80:K80"/>
  </mergeCells>
  <pageMargins left="0.31496062992125984" right="0.31496062992125984" top="0.35433070866141736" bottom="0.35433070866141736" header="0.31496062992125984" footer="0.31496062992125984"/>
  <pageSetup scale="62" fitToHeight="4" orientation="landscape" r:id="rId1"/>
  <headerFooter>
    <oddFooter>&amp;C&amp;P de &amp;N&amp;R&amp;F</oddFooter>
  </headerFooter>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Presidencia Municipal</vt:lpstr>
      <vt:lpstr>H. Cabildo</vt:lpstr>
      <vt:lpstr>Secretaría del Ayuntamiento</vt:lpstr>
      <vt:lpstr>Tesorería</vt:lpstr>
      <vt:lpstr>Servicios Publicos</vt:lpstr>
      <vt:lpstr>Sub operativo</vt:lpstr>
      <vt:lpstr>Desarrollo Humano</vt:lpstr>
      <vt:lpstr>Urbanización</vt:lpstr>
      <vt:lpstr>Desarrollo Rural</vt:lpstr>
      <vt:lpstr>Infraestructura</vt:lpstr>
      <vt:lpstr>DIF</vt:lpstr>
      <vt:lpstr>Contraloría</vt:lpstr>
      <vt:lpstr>Direcc Desa Eco-Tu</vt:lpstr>
      <vt:lpstr>Desarrollo Económico</vt:lpstr>
      <vt:lpstr>Contraloría!Área_de_impresión</vt:lpstr>
      <vt:lpstr>'Desarrollo Económico'!Área_de_impresión</vt:lpstr>
      <vt:lpstr>'Direcc Desa Eco-Tu'!Área_de_impresión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dc:creator>
  <cp:lastModifiedBy>SECRETARIA</cp:lastModifiedBy>
  <cp:lastPrinted>2023-01-10T20:47:57Z</cp:lastPrinted>
  <dcterms:created xsi:type="dcterms:W3CDTF">2015-04-21T14:54:48Z</dcterms:created>
  <dcterms:modified xsi:type="dcterms:W3CDTF">2023-07-27T18:16:08Z</dcterms:modified>
</cp:coreProperties>
</file>