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A" sheetId="2" r:id="rId1"/>
  </sheets>
  <definedNames>
    <definedName name="_xlnm.Print_Area" localSheetId="0">EAA!$B$1:$H$49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2" l="1"/>
  <c r="F7" i="2"/>
  <c r="G7" i="2"/>
  <c r="H7" i="2"/>
  <c r="D7" i="2"/>
  <c r="E18" i="2"/>
  <c r="F18" i="2"/>
  <c r="G18" i="2"/>
  <c r="H18" i="2"/>
  <c r="D18" i="2"/>
  <c r="H22" i="2"/>
  <c r="H23" i="2"/>
  <c r="H24" i="2"/>
  <c r="H25" i="2"/>
  <c r="H26" i="2"/>
  <c r="H27" i="2"/>
  <c r="H21" i="2"/>
  <c r="G22" i="2"/>
  <c r="G23" i="2"/>
  <c r="G24" i="2"/>
  <c r="G25" i="2"/>
  <c r="G26" i="2"/>
  <c r="G27" i="2"/>
  <c r="G21" i="2"/>
  <c r="E9" i="2"/>
  <c r="F9" i="2"/>
  <c r="G9" i="2"/>
  <c r="H9" i="2"/>
  <c r="D9" i="2"/>
  <c r="H11" i="2"/>
  <c r="H12" i="2"/>
  <c r="H13" i="2"/>
  <c r="H14" i="2"/>
  <c r="H15" i="2"/>
  <c r="H16" i="2"/>
  <c r="G11" i="2"/>
  <c r="G12" i="2"/>
  <c r="G13" i="2"/>
  <c r="G14" i="2"/>
  <c r="G15" i="2"/>
  <c r="G16" i="2"/>
  <c r="H10" i="2"/>
  <c r="G10" i="2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<sst xmlns="http://schemas.openxmlformats.org/spreadsheetml/2006/main" count="31" uniqueCount="31">
  <si>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</si>
  <si>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</si>
  <si>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</si>
  <si>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</si>
  <si>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</si>
  <si>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</si>
  <si>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</si>
  <si>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</si>
  <si>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</si>
  <si>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</si>
  <si>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</si>
  <si>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</si>
  <si>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</si>
  <si>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</si>
  <si>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</si>
  <si>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</si>
  <si>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</si>
  <si>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</si>
  <si>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</si>
  <si>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</si>
  <si>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</si>
  <si>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</si>
  <si>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</si>
  <si>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</si>
  <si>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</si>
  <si>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</si>
  <si>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</si>
  <si>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</si>
  <si>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Del 01 de abril al 30 de junio de 2023</t>
  </si>
  <si>
    <t>ASEC_EAA_2doTrim_L41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</si>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</sst>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35</xdr:row>
      <xdr:rowOff>60960</xdr:rowOff>
    </xdr:from>
    <xdr:to>
      <xdr:col>8</xdr:col>
      <xdr:colOff>38100</xdr:colOff>
      <xdr:row>43</xdr:row>
      <xdr:rowOff>167638</xdr:rowOff>
    </xdr:to>
    <xdr:grpSp>
      <xdr:nvGrpSpPr>
        <xdr:cNvPr id="2" name="1 Grupo"/>
        <xdr:cNvGrpSpPr/>
      </xdr:nvGrpSpPr>
      <xdr:grpSpPr bwMode="auto">
        <a:xfrm>
          <a:off x="99060" y="6774180"/>
          <a:ext cx="9768840" cy="1569718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activeCell="K29" sqref="K29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5" t="s">
        <v>30</v>
      </c>
      <c r="C1" s="16"/>
      <c r="D1" s="16"/>
      <c r="E1" s="16"/>
      <c r="F1" s="16"/>
      <c r="G1" s="16"/>
      <c r="H1" s="17"/>
    </row>
    <row r="2" spans="2:8" x14ac:dyDescent="0.3">
      <c r="B2" s="18" t="s">
        <v>0</v>
      </c>
      <c r="C2" s="19"/>
      <c r="D2" s="19"/>
      <c r="E2" s="19"/>
      <c r="F2" s="19"/>
      <c r="G2" s="19"/>
      <c r="H2" s="20"/>
    </row>
    <row r="3" spans="2:8" ht="15" customHeight="1" x14ac:dyDescent="0.25">
      <c r="B3" s="18" t="s">
        <v>28</v>
      </c>
      <c r="C3" s="19"/>
      <c r="D3" s="19"/>
      <c r="E3" s="19"/>
      <c r="F3" s="19"/>
      <c r="G3" s="19"/>
      <c r="H3" s="20"/>
    </row>
    <row r="4" spans="2:8" ht="15.75" thickBot="1" x14ac:dyDescent="0.3">
      <c r="B4" s="21" t="s">
        <v>23</v>
      </c>
      <c r="C4" s="22"/>
      <c r="D4" s="22"/>
      <c r="E4" s="22"/>
      <c r="F4" s="22"/>
      <c r="G4" s="22"/>
      <c r="H4" s="23"/>
    </row>
    <row r="5" spans="2:8" ht="15" thickBot="1" x14ac:dyDescent="0.35">
      <c r="B5" s="24" t="s">
        <v>1</v>
      </c>
      <c r="C5" s="25"/>
      <c r="D5" s="26" t="s">
        <v>24</v>
      </c>
      <c r="E5" s="26" t="s">
        <v>25</v>
      </c>
      <c r="F5" s="26" t="s">
        <v>26</v>
      </c>
      <c r="G5" s="27" t="s">
        <v>2</v>
      </c>
      <c r="H5" s="27" t="s">
        <v>3</v>
      </c>
    </row>
    <row r="6" spans="2:8" ht="3.6" customHeight="1" x14ac:dyDescent="0.25">
      <c r="B6" s="12"/>
      <c r="C6" s="13"/>
      <c r="D6" s="2"/>
      <c r="E6" s="2"/>
      <c r="F6" s="2"/>
      <c r="G6" s="2"/>
      <c r="H6" s="2"/>
    </row>
    <row r="7" spans="2:8" ht="15" x14ac:dyDescent="0.25">
      <c r="B7" s="12" t="s">
        <v>4</v>
      </c>
      <c r="C7" s="13"/>
      <c r="D7" s="3">
        <f>D9+D18</f>
        <v>85468286.849999994</v>
      </c>
      <c r="E7" s="3">
        <f t="shared" ref="E7:H7" si="0">E9+E18</f>
        <v>123824905.51000002</v>
      </c>
      <c r="F7" s="3">
        <f t="shared" si="0"/>
        <v>118022023.13999999</v>
      </c>
      <c r="G7" s="3">
        <f t="shared" si="0"/>
        <v>91271169.220000029</v>
      </c>
      <c r="H7" s="3">
        <f t="shared" si="0"/>
        <v>5802882.3700000141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9157111.9399999995</v>
      </c>
      <c r="E9" s="3">
        <f t="shared" ref="E9:H9" si="1">SUM(E10:E16)</f>
        <v>118324333.36000001</v>
      </c>
      <c r="F9" s="3">
        <f t="shared" si="1"/>
        <v>118022023.13999999</v>
      </c>
      <c r="G9" s="3">
        <f t="shared" si="1"/>
        <v>9459422.1600000188</v>
      </c>
      <c r="H9" s="3">
        <f t="shared" si="1"/>
        <v>302310.22000001371</v>
      </c>
    </row>
    <row r="10" spans="2:8" ht="15" x14ac:dyDescent="0.25">
      <c r="B10" s="7"/>
      <c r="C10" s="2" t="s">
        <v>6</v>
      </c>
      <c r="D10" s="6">
        <v>6606110.0899999999</v>
      </c>
      <c r="E10" s="6">
        <v>69942016.260000005</v>
      </c>
      <c r="F10" s="6">
        <v>69827785.659999996</v>
      </c>
      <c r="G10" s="6">
        <f>D10+E10-F10</f>
        <v>6720340.6900000125</v>
      </c>
      <c r="H10" s="6">
        <f>E10-F10</f>
        <v>114230.60000000894</v>
      </c>
    </row>
    <row r="11" spans="2:8" ht="15" x14ac:dyDescent="0.25">
      <c r="B11" s="7"/>
      <c r="C11" s="2" t="s">
        <v>7</v>
      </c>
      <c r="D11" s="6">
        <v>2551001.85</v>
      </c>
      <c r="E11" s="6">
        <v>48382317.100000001</v>
      </c>
      <c r="F11" s="6">
        <v>48194237.479999997</v>
      </c>
      <c r="G11" s="6">
        <f t="shared" ref="G11:G16" si="2">D11+E11-F11</f>
        <v>2739081.4700000063</v>
      </c>
      <c r="H11" s="6">
        <f t="shared" ref="H11:H16" si="3">E11-F11</f>
        <v>188079.62000000477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76311174.909999996</v>
      </c>
      <c r="E18" s="3">
        <f t="shared" ref="E18:H18" si="4">SUM(E19:E27)</f>
        <v>5500572.1500000004</v>
      </c>
      <c r="F18" s="3">
        <f t="shared" si="4"/>
        <v>0</v>
      </c>
      <c r="G18" s="3">
        <f t="shared" si="4"/>
        <v>81811747.060000002</v>
      </c>
      <c r="H18" s="3">
        <f t="shared" si="4"/>
        <v>5500572.1500000004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29</v>
      </c>
      <c r="B21" s="7"/>
      <c r="C21" s="2" t="s">
        <v>16</v>
      </c>
      <c r="D21" s="6">
        <v>62039937.5</v>
      </c>
      <c r="E21" s="6">
        <v>5281760.1500000004</v>
      </c>
      <c r="F21" s="6">
        <v>0</v>
      </c>
      <c r="G21" s="6">
        <f>D21+E21-F21</f>
        <v>67321697.650000006</v>
      </c>
      <c r="H21" s="6">
        <f>E21-F21</f>
        <v>5281760.1500000004</v>
      </c>
    </row>
    <row r="22" spans="1:8" ht="15" x14ac:dyDescent="0.25">
      <c r="B22" s="7"/>
      <c r="C22" s="2" t="s">
        <v>17</v>
      </c>
      <c r="D22" s="6">
        <v>18598916.469999999</v>
      </c>
      <c r="E22" s="6">
        <v>217072</v>
      </c>
      <c r="F22" s="6">
        <v>0</v>
      </c>
      <c r="G22" s="6">
        <f t="shared" ref="G22:G27" si="5">D22+E22-F22</f>
        <v>18815988.469999999</v>
      </c>
      <c r="H22" s="6">
        <f t="shared" ref="H22:H27" si="6">E22-F22</f>
        <v>217072</v>
      </c>
    </row>
    <row r="23" spans="1:8" ht="15" x14ac:dyDescent="0.25">
      <c r="B23" s="7"/>
      <c r="C23" s="2" t="s">
        <v>18</v>
      </c>
      <c r="D23" s="6">
        <v>35380</v>
      </c>
      <c r="E23" s="6">
        <v>1740</v>
      </c>
      <c r="F23" s="6">
        <v>0</v>
      </c>
      <c r="G23" s="6">
        <f t="shared" si="5"/>
        <v>37120</v>
      </c>
      <c r="H23" s="6">
        <f t="shared" si="6"/>
        <v>1740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4" t="s">
        <v>27</v>
      </c>
      <c r="C30" s="14"/>
      <c r="D30" s="14"/>
      <c r="E30" s="14"/>
      <c r="F30" s="14"/>
      <c r="G30" s="14"/>
      <c r="H30" s="14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19685039370078741" right="0.19685039370078741" top="0.19685039370078741" bottom="0.19685039370078741" header="0.31496062992125984" footer="0.31496062992125984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2023-07-26T18:57:11Z</cp:lastPrinted>
  <dcterms:created xsi:type="dcterms:W3CDTF">2019-02-28T16:11:16Z</dcterms:created>
  <dcterms:modified xsi:type="dcterms:W3CDTF">2023-07-26T18:57:25Z</dcterms:modified>
</cp:coreProperties>
</file>